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455" activeTab="0"/>
  </bookViews>
  <sheets>
    <sheet name="шаблон КУГ" sheetId="1" r:id="rId1"/>
  </sheets>
  <definedNames>
    <definedName name="_xlnm.Print_Area" localSheetId="0">'шаблон КУГ'!$A$64:$BE$133</definedName>
  </definedNames>
  <calcPr fullCalcOnLoad="1"/>
</workbook>
</file>

<file path=xl/sharedStrings.xml><?xml version="1.0" encoding="utf-8"?>
<sst xmlns="http://schemas.openxmlformats.org/spreadsheetml/2006/main" count="244" uniqueCount="69">
  <si>
    <t>Курс</t>
  </si>
  <si>
    <t>Наименование циклов,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</si>
  <si>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</si>
  <si>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</si>
  <si>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</si>
  <si>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</si>
  <si>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</si>
  <si>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</si>
  <si>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</si>
  <si>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</si>
  <si>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</si>
  <si>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</si>
  <si>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</si>
  <si>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</si>
  <si>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</si>
  <si>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</si>
  <si>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Порядковые номера недель учебного года</t>
  </si>
  <si>
    <t>обяз. уч.</t>
  </si>
  <si>
    <t>=</t>
  </si>
  <si>
    <t>Условные обозначения:</t>
  </si>
  <si>
    <t>‒</t>
  </si>
  <si>
    <t>сам. р. с.</t>
  </si>
  <si>
    <t>Индекс цикла, дисциплины, ПМ, МДК, практик</t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</si>
  <si>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36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</si>
  <si>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18</t>
    </r>
  </si>
  <si>
    <r>
      <t xml:space="preserve"> - строку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54</t>
    </r>
  </si>
  <si>
    <t>Всего часов в неделю (маскимальная учебная нагрузка студентов)</t>
  </si>
  <si>
    <t>Всего часов в неделю самостоятельной работы студентов</t>
  </si>
  <si>
    <t>Всего часов в неделю обязательной учебной нагрузки студентов</t>
  </si>
  <si>
    <r>
      <t xml:space="preserve"> - графу "Всего часов" НЕ заполнять, значения формируются автоматически. КОНТРОЛЬ: получившееся число должно быть равно </t>
    </r>
    <r>
      <rPr>
        <b/>
        <sz val="12"/>
        <rFont val="Arial"/>
        <family val="2"/>
      </rPr>
      <t>количеству часов, отведенных на изучение дисциплины на данном курсе в учебном плане</t>
    </r>
  </si>
  <si>
    <t xml:space="preserve">ИНСТРУКЦИЯ </t>
  </si>
  <si>
    <t>ПО ЗАПОЛНЕНИЮ</t>
  </si>
  <si>
    <t xml:space="preserve"> - красным цветом выделить недели, отведенные на сессию или недели, в которые проводится экзамен. 1 экзамен = 6 часов, поэтому в эти недели в строке обязательной учебной нагрузки количество часов уменьшается на количество часов, отведенных на экзамены.</t>
  </si>
  <si>
    <t xml:space="preserve"> - зеленым цветом выделить недели, в которые запланировано проведение дифференцированного зачета или зачета. КОНТРОЛЬ: это последняя неделя изучения дисциплины. 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</si>
  <si>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</si>
  <si>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</si>
  <si>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</si>
  <si>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</si>
  <si>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</si>
  <si>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</si>
  <si>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Физика</t>
  </si>
  <si>
    <t>1 курс</t>
  </si>
  <si>
    <t>промежуточная аттестация(в форме экзамена)  / экзамен</t>
  </si>
  <si>
    <t>Математика</t>
  </si>
  <si>
    <t>ОУД.07</t>
  </si>
  <si>
    <t>Общие компетенции профессионала</t>
  </si>
  <si>
    <t>Информатика</t>
  </si>
  <si>
    <t>ОУП.01</t>
  </si>
  <si>
    <t>ОУП.02</t>
  </si>
  <si>
    <t>ОУП.03</t>
  </si>
  <si>
    <t>ОУП.04</t>
  </si>
  <si>
    <t>ОУП.05</t>
  </si>
  <si>
    <t>ОУП.06</t>
  </si>
  <si>
    <t>консультации</t>
  </si>
  <si>
    <t>экзамен</t>
  </si>
  <si>
    <r>
      <t xml:space="preserve">Срок начала реализации: </t>
    </r>
    <r>
      <rPr>
        <b/>
        <u val="single"/>
        <sz val="12"/>
        <rFont val="Arial Cyr"/>
        <family val="0"/>
      </rPr>
      <t xml:space="preserve">2019 </t>
    </r>
    <r>
      <rPr>
        <b/>
        <sz val="12"/>
        <rFont val="Arial Cyr"/>
        <family val="0"/>
      </rPr>
      <t>год</t>
    </r>
  </si>
  <si>
    <t>2019 - 2020 учебный год</t>
  </si>
  <si>
    <t>Основы проектной деятельности/ Технология</t>
  </si>
  <si>
    <t xml:space="preserve"> - зачет/дифференцированный зачет</t>
  </si>
  <si>
    <t>Методист по учебной работе ____________/ И.Н. Ежкова</t>
  </si>
  <si>
    <t>ОУП.08</t>
  </si>
  <si>
    <t>Астрономия</t>
  </si>
  <si>
    <t xml:space="preserve">Индивидуальный проект </t>
  </si>
  <si>
    <t>ОУП.09</t>
  </si>
  <si>
    <t>Обществознание</t>
  </si>
  <si>
    <t>ОУП.10</t>
  </si>
  <si>
    <t>ОУП.11</t>
  </si>
  <si>
    <t>ОУП.12</t>
  </si>
  <si>
    <t>ОГСЭ.06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</si>
</sst>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6">
    <font>
      <sz val="10"/>
      <name val="Arial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2"/>
    </font>
    <font>
      <sz val="10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7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9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6" fillId="34" borderId="28" xfId="0" applyFont="1" applyFill="1" applyBorder="1" applyAlignment="1" quotePrefix="1">
      <alignment horizontal="center" vertical="center"/>
    </xf>
    <xf numFmtId="0" fontId="2" fillId="34" borderId="24" xfId="0" applyFont="1" applyFill="1" applyBorder="1" applyAlignment="1" quotePrefix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 quotePrefix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32" borderId="0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7" borderId="1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7" borderId="14" xfId="0" applyFont="1" applyFill="1" applyBorder="1" applyAlignment="1" quotePrefix="1">
      <alignment horizontal="center" vertical="center"/>
    </xf>
    <xf numFmtId="0" fontId="6" fillId="38" borderId="14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 quotePrefix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0" fillId="17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4" borderId="32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2" fillId="34" borderId="24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2" fillId="34" borderId="33" xfId="0" applyFont="1" applyFill="1" applyBorder="1" applyAlignment="1" quotePrefix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4" xfId="0" applyFont="1" applyFill="1" applyBorder="1" applyAlignment="1" quotePrefix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/>
    </xf>
    <xf numFmtId="0" fontId="6" fillId="37" borderId="10" xfId="0" applyFont="1" applyFill="1" applyBorder="1" applyAlignment="1" quotePrefix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 quotePrefix="1">
      <alignment horizontal="center" vertical="center"/>
    </xf>
    <xf numFmtId="0" fontId="11" fillId="36" borderId="35" xfId="0" applyFont="1" applyFill="1" applyBorder="1" applyAlignment="1">
      <alignment horizontal="center" vertical="center"/>
    </xf>
    <xf numFmtId="0" fontId="0" fillId="39" borderId="0" xfId="0" applyFont="1" applyFill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 quotePrefix="1">
      <alignment horizontal="center" vertical="center"/>
    </xf>
    <xf numFmtId="0" fontId="2" fillId="0" borderId="27" xfId="0" applyFont="1" applyFill="1" applyBorder="1" applyAlignment="1" quotePrefix="1">
      <alignment horizontal="center" vertical="center"/>
    </xf>
    <xf numFmtId="0" fontId="2" fillId="0" borderId="29" xfId="0" applyFont="1" applyFill="1" applyBorder="1" applyAlignment="1" quotePrefix="1">
      <alignment horizontal="center" vertical="center"/>
    </xf>
    <xf numFmtId="0" fontId="16" fillId="38" borderId="11" xfId="0" applyFont="1" applyFill="1" applyBorder="1" applyAlignment="1">
      <alignment horizontal="left" vertical="center"/>
    </xf>
    <xf numFmtId="0" fontId="16" fillId="38" borderId="23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top" wrapText="1"/>
    </xf>
    <xf numFmtId="0" fontId="16" fillId="38" borderId="12" xfId="0" applyFont="1" applyFill="1" applyBorder="1" applyAlignment="1">
      <alignment horizontal="left" vertical="top" wrapText="1"/>
    </xf>
    <xf numFmtId="0" fontId="2" fillId="0" borderId="39" xfId="0" applyFont="1" applyFill="1" applyBorder="1" applyAlignment="1" quotePrefix="1">
      <alignment horizontal="center" vertical="center"/>
    </xf>
    <xf numFmtId="0" fontId="2" fillId="0" borderId="37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 quotePrefix="1">
      <alignment horizontal="center" vertical="center"/>
    </xf>
    <xf numFmtId="0" fontId="16" fillId="38" borderId="12" xfId="0" applyFont="1" applyFill="1" applyBorder="1" applyAlignment="1">
      <alignment horizontal="left" vertical="center"/>
    </xf>
    <xf numFmtId="0" fontId="16" fillId="38" borderId="11" xfId="0" applyFont="1" applyFill="1" applyBorder="1" applyAlignment="1">
      <alignment horizontal="left" vertical="center" wrapText="1"/>
    </xf>
    <xf numFmtId="0" fontId="16" fillId="38" borderId="23" xfId="0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16" fillId="38" borderId="23" xfId="0" applyFont="1" applyFill="1" applyBorder="1" applyAlignment="1">
      <alignment horizontal="left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8" borderId="11" xfId="0" applyFont="1" applyFill="1" applyBorder="1" applyAlignment="1">
      <alignment horizontal="left" vertical="top" wrapText="1"/>
    </xf>
    <xf numFmtId="0" fontId="0" fillId="38" borderId="12" xfId="0" applyFont="1" applyFill="1" applyBorder="1" applyAlignment="1">
      <alignment horizontal="left" vertical="top" wrapText="1"/>
    </xf>
    <xf numFmtId="0" fontId="2" fillId="32" borderId="42" xfId="0" applyFont="1" applyFill="1" applyBorder="1" applyAlignment="1" quotePrefix="1">
      <alignment horizontal="center" vertical="center"/>
    </xf>
    <xf numFmtId="0" fontId="2" fillId="32" borderId="19" xfId="0" applyFont="1" applyFill="1" applyBorder="1" applyAlignment="1" quotePrefix="1">
      <alignment horizontal="center" vertical="center"/>
    </xf>
    <xf numFmtId="0" fontId="2" fillId="32" borderId="43" xfId="0" applyFont="1" applyFill="1" applyBorder="1" applyAlignment="1" quotePrefix="1">
      <alignment horizontal="center" vertical="center"/>
    </xf>
    <xf numFmtId="0" fontId="2" fillId="32" borderId="17" xfId="0" applyFont="1" applyFill="1" applyBorder="1" applyAlignment="1" quotePrefix="1">
      <alignment horizontal="center" vertical="center"/>
    </xf>
    <xf numFmtId="0" fontId="2" fillId="32" borderId="44" xfId="0" applyFont="1" applyFill="1" applyBorder="1" applyAlignment="1" quotePrefix="1">
      <alignment horizontal="center" vertical="center"/>
    </xf>
    <xf numFmtId="0" fontId="2" fillId="32" borderId="45" xfId="0" applyFont="1" applyFill="1" applyBorder="1" applyAlignment="1" quotePrefix="1">
      <alignment horizontal="center" vertical="center"/>
    </xf>
    <xf numFmtId="0" fontId="2" fillId="32" borderId="21" xfId="0" applyFont="1" applyFill="1" applyBorder="1" applyAlignment="1" quotePrefix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90" wrapText="1"/>
    </xf>
    <xf numFmtId="0" fontId="16" fillId="38" borderId="11" xfId="0" applyFont="1" applyFill="1" applyBorder="1" applyAlignment="1">
      <alignment horizontal="center" vertical="center"/>
    </xf>
    <xf numFmtId="0" fontId="16" fillId="38" borderId="23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top" wrapText="1"/>
    </xf>
    <xf numFmtId="0" fontId="16" fillId="38" borderId="23" xfId="0" applyFont="1" applyFill="1" applyBorder="1" applyAlignment="1">
      <alignment horizontal="center" vertical="top" wrapText="1"/>
    </xf>
    <xf numFmtId="0" fontId="16" fillId="38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1" name="Text Box 11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4" name="Text Box 14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17" name="Text Box 17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0" name="Text Box 20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3" name="Text Box 23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6" name="Text Box 26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27" name="Text Box 27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21</xdr:col>
      <xdr:colOff>47625</xdr:colOff>
      <xdr:row>71</xdr:row>
      <xdr:rowOff>0</xdr:rowOff>
    </xdr:from>
    <xdr:to>
      <xdr:col>22</xdr:col>
      <xdr:colOff>171450</xdr:colOff>
      <xdr:row>71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8201025" y="11734800"/>
          <a:ext cx="371475" cy="0"/>
          <a:chOff x="862" y="229"/>
          <a:chExt cx="39" cy="32"/>
        </a:xfrm>
        <a:solidFill>
          <a:srgbClr val="FFFFFF"/>
        </a:solidFill>
      </xdr:grpSpPr>
      <xdr:sp>
        <xdr:nvSpPr>
          <xdr:cNvPr id="29" name="Text Box 29"/>
          <xdr:cNvSpPr txBox="1">
            <a:spLocks noChangeArrowheads="1"/>
          </xdr:cNvSpPr>
        </xdr:nvSpPr>
        <xdr:spPr>
          <a:xfrm>
            <a:off x="862" y="1533525"/>
            <a:ext cx="2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  <xdr:sp>
        <xdr:nvSpPr>
          <xdr:cNvPr id="30" name="Text Box 30"/>
          <xdr:cNvSpPr txBox="1">
            <a:spLocks noChangeArrowheads="1"/>
          </xdr:cNvSpPr>
        </xdr:nvSpPr>
        <xdr:spPr>
          <a:xfrm>
            <a:off x="862" y="1533525"/>
            <a:ext cx="1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8000"/>
                </a:solidFill>
              </a:rPr>
              <a:t>=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28575</xdr:colOff>
      <xdr:row>57</xdr:row>
      <xdr:rowOff>47625</xdr:rowOff>
    </xdr:to>
    <xdr:pic>
      <xdr:nvPicPr>
        <xdr:cNvPr id="31" name="Picture 2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134975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4:BR257"/>
  <sheetViews>
    <sheetView tabSelected="1" view="pageBreakPreview" zoomScale="85" zoomScaleNormal="67" zoomScaleSheetLayoutView="85" zoomScalePageLayoutView="0" workbookViewId="0" topLeftCell="A34">
      <selection activeCell="A1" sqref="A1"/>
    </sheetView>
  </sheetViews>
  <sheetFormatPr defaultColWidth="9.140625" defaultRowHeight="12.75"/>
  <cols>
    <col min="1" max="1" width="6.421875" style="16" customWidth="1"/>
    <col min="2" max="2" width="13.8515625" style="15" customWidth="1"/>
    <col min="3" max="3" width="25.7109375" style="14" customWidth="1"/>
    <col min="4" max="4" width="12.00390625" style="15" customWidth="1"/>
    <col min="5" max="5" width="4.8515625" style="15" customWidth="1"/>
    <col min="6" max="7" width="3.7109375" style="15" customWidth="1"/>
    <col min="8" max="10" width="3.7109375" style="21" customWidth="1"/>
    <col min="11" max="56" width="3.7109375" style="15" customWidth="1"/>
    <col min="57" max="57" width="18.57421875" style="15" customWidth="1"/>
    <col min="58" max="70" width="9.140625" style="15" customWidth="1"/>
    <col min="71" max="16384" width="9.140625" style="16" customWidth="1"/>
  </cols>
  <sheetData>
    <row r="64" spans="1:56" s="14" customFormat="1" ht="12.75" customHeight="1">
      <c r="A64" s="114" t="s">
        <v>55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</row>
    <row r="65" spans="1:36" s="14" customFormat="1" ht="12.75" customHeight="1">
      <c r="A65" s="114" t="s">
        <v>56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"/>
    </row>
    <row r="67" spans="1:57" ht="16.5" customHeight="1">
      <c r="A67" s="117" t="s">
        <v>0</v>
      </c>
      <c r="B67" s="124" t="s">
        <v>22</v>
      </c>
      <c r="C67" s="124" t="s">
        <v>1</v>
      </c>
      <c r="D67" s="117" t="s">
        <v>2</v>
      </c>
      <c r="E67" s="120" t="s">
        <v>3</v>
      </c>
      <c r="F67" s="120"/>
      <c r="G67" s="120"/>
      <c r="H67" s="120"/>
      <c r="I67" s="120"/>
      <c r="J67" s="121" t="s">
        <v>4</v>
      </c>
      <c r="K67" s="122"/>
      <c r="L67" s="122"/>
      <c r="M67" s="123"/>
      <c r="N67" s="120" t="s">
        <v>5</v>
      </c>
      <c r="O67" s="120"/>
      <c r="P67" s="120"/>
      <c r="Q67" s="120"/>
      <c r="R67" s="120" t="s">
        <v>6</v>
      </c>
      <c r="S67" s="120"/>
      <c r="T67" s="120"/>
      <c r="U67" s="120"/>
      <c r="V67" s="120"/>
      <c r="W67" s="121" t="s">
        <v>7</v>
      </c>
      <c r="X67" s="122"/>
      <c r="Y67" s="122"/>
      <c r="Z67" s="123"/>
      <c r="AA67" s="121" t="s">
        <v>8</v>
      </c>
      <c r="AB67" s="122"/>
      <c r="AC67" s="122"/>
      <c r="AD67" s="123"/>
      <c r="AE67" s="121" t="s">
        <v>9</v>
      </c>
      <c r="AF67" s="122"/>
      <c r="AG67" s="122"/>
      <c r="AH67" s="122"/>
      <c r="AI67" s="123"/>
      <c r="AJ67" s="121" t="s">
        <v>10</v>
      </c>
      <c r="AK67" s="122"/>
      <c r="AL67" s="122"/>
      <c r="AM67" s="123"/>
      <c r="AN67" s="121" t="s">
        <v>11</v>
      </c>
      <c r="AO67" s="122"/>
      <c r="AP67" s="122"/>
      <c r="AQ67" s="123"/>
      <c r="AR67" s="121" t="s">
        <v>12</v>
      </c>
      <c r="AS67" s="122"/>
      <c r="AT67" s="122"/>
      <c r="AU67" s="122"/>
      <c r="AV67" s="123"/>
      <c r="AW67" s="121" t="s">
        <v>13</v>
      </c>
      <c r="AX67" s="122"/>
      <c r="AY67" s="122"/>
      <c r="AZ67" s="123"/>
      <c r="BA67" s="120" t="s">
        <v>14</v>
      </c>
      <c r="BB67" s="120"/>
      <c r="BC67" s="120"/>
      <c r="BD67" s="120"/>
      <c r="BE67" s="140" t="s">
        <v>15</v>
      </c>
    </row>
    <row r="68" spans="1:63" ht="16.5" customHeight="1">
      <c r="A68" s="118"/>
      <c r="B68" s="125"/>
      <c r="C68" s="125"/>
      <c r="D68" s="118"/>
      <c r="E68" s="5">
        <v>1</v>
      </c>
      <c r="F68" s="5">
        <v>8</v>
      </c>
      <c r="G68" s="5">
        <v>15</v>
      </c>
      <c r="H68" s="5">
        <v>22</v>
      </c>
      <c r="I68" s="5">
        <v>29</v>
      </c>
      <c r="J68" s="5">
        <v>6</v>
      </c>
      <c r="K68" s="5">
        <v>13</v>
      </c>
      <c r="L68" s="5">
        <v>20</v>
      </c>
      <c r="M68" s="5">
        <v>27</v>
      </c>
      <c r="N68" s="5">
        <v>3</v>
      </c>
      <c r="O68" s="5">
        <v>10</v>
      </c>
      <c r="P68" s="5">
        <v>17</v>
      </c>
      <c r="Q68" s="5">
        <v>24</v>
      </c>
      <c r="R68" s="5">
        <v>1</v>
      </c>
      <c r="S68" s="5">
        <v>8</v>
      </c>
      <c r="T68" s="5">
        <v>15</v>
      </c>
      <c r="U68" s="5">
        <v>22</v>
      </c>
      <c r="V68" s="5">
        <v>29</v>
      </c>
      <c r="W68" s="5">
        <v>5</v>
      </c>
      <c r="X68" s="5">
        <v>12</v>
      </c>
      <c r="Y68" s="5">
        <v>19</v>
      </c>
      <c r="Z68" s="5">
        <v>26</v>
      </c>
      <c r="AA68" s="5">
        <v>2</v>
      </c>
      <c r="AB68" s="5">
        <v>9</v>
      </c>
      <c r="AC68" s="5">
        <v>16</v>
      </c>
      <c r="AD68" s="5">
        <v>23</v>
      </c>
      <c r="AE68" s="5">
        <v>2</v>
      </c>
      <c r="AF68" s="5">
        <v>9</v>
      </c>
      <c r="AG68" s="5">
        <v>16</v>
      </c>
      <c r="AH68" s="5">
        <v>23</v>
      </c>
      <c r="AI68" s="5">
        <v>30</v>
      </c>
      <c r="AJ68" s="5">
        <v>6</v>
      </c>
      <c r="AK68" s="5">
        <v>13</v>
      </c>
      <c r="AL68" s="5">
        <v>20</v>
      </c>
      <c r="AM68" s="5">
        <v>27</v>
      </c>
      <c r="AN68" s="5">
        <v>4</v>
      </c>
      <c r="AO68" s="5">
        <v>11</v>
      </c>
      <c r="AP68" s="5">
        <v>18</v>
      </c>
      <c r="AQ68" s="5">
        <v>25</v>
      </c>
      <c r="AR68" s="5">
        <v>1</v>
      </c>
      <c r="AS68" s="5">
        <v>8</v>
      </c>
      <c r="AT68" s="5">
        <v>9</v>
      </c>
      <c r="AU68" s="5">
        <v>22</v>
      </c>
      <c r="AV68" s="5">
        <v>29</v>
      </c>
      <c r="AW68" s="5">
        <v>6</v>
      </c>
      <c r="AX68" s="5">
        <v>13</v>
      </c>
      <c r="AY68" s="5">
        <v>20</v>
      </c>
      <c r="AZ68" s="5">
        <v>27</v>
      </c>
      <c r="BA68" s="5">
        <v>3</v>
      </c>
      <c r="BB68" s="5">
        <v>10</v>
      </c>
      <c r="BC68" s="5">
        <v>17</v>
      </c>
      <c r="BD68" s="5">
        <v>24</v>
      </c>
      <c r="BE68" s="140"/>
      <c r="BK68" s="17"/>
    </row>
    <row r="69" spans="1:57" ht="16.5" customHeight="1">
      <c r="A69" s="118"/>
      <c r="B69" s="125"/>
      <c r="C69" s="125"/>
      <c r="D69" s="118"/>
      <c r="E69" s="6">
        <v>7</v>
      </c>
      <c r="F69" s="6">
        <v>14</v>
      </c>
      <c r="G69" s="6">
        <v>21</v>
      </c>
      <c r="H69" s="6">
        <v>28</v>
      </c>
      <c r="I69" s="6">
        <v>5</v>
      </c>
      <c r="J69" s="6">
        <v>12</v>
      </c>
      <c r="K69" s="6">
        <v>19</v>
      </c>
      <c r="L69" s="6">
        <v>26</v>
      </c>
      <c r="M69" s="6">
        <v>2</v>
      </c>
      <c r="N69" s="6">
        <v>9</v>
      </c>
      <c r="O69" s="6">
        <v>16</v>
      </c>
      <c r="P69" s="6">
        <v>23</v>
      </c>
      <c r="Q69" s="6">
        <v>30</v>
      </c>
      <c r="R69" s="6">
        <v>7</v>
      </c>
      <c r="S69" s="6">
        <v>14</v>
      </c>
      <c r="T69" s="6">
        <v>21</v>
      </c>
      <c r="U69" s="6">
        <v>28</v>
      </c>
      <c r="V69" s="6">
        <v>4</v>
      </c>
      <c r="W69" s="6">
        <v>11</v>
      </c>
      <c r="X69" s="6">
        <v>18</v>
      </c>
      <c r="Y69" s="6">
        <v>25</v>
      </c>
      <c r="Z69" s="6">
        <v>1</v>
      </c>
      <c r="AA69" s="6">
        <v>8</v>
      </c>
      <c r="AB69" s="6">
        <v>15</v>
      </c>
      <c r="AC69" s="6">
        <v>22</v>
      </c>
      <c r="AD69" s="6">
        <v>1</v>
      </c>
      <c r="AE69" s="6">
        <v>8</v>
      </c>
      <c r="AF69" s="6">
        <v>15</v>
      </c>
      <c r="AG69" s="6">
        <v>22</v>
      </c>
      <c r="AH69" s="6">
        <v>29</v>
      </c>
      <c r="AI69" s="6">
        <v>5</v>
      </c>
      <c r="AJ69" s="6">
        <v>12</v>
      </c>
      <c r="AK69" s="6">
        <v>19</v>
      </c>
      <c r="AL69" s="6">
        <v>26</v>
      </c>
      <c r="AM69" s="6">
        <v>3</v>
      </c>
      <c r="AN69" s="6">
        <v>10</v>
      </c>
      <c r="AO69" s="6">
        <v>17</v>
      </c>
      <c r="AP69" s="6">
        <v>24</v>
      </c>
      <c r="AQ69" s="6">
        <v>31</v>
      </c>
      <c r="AR69" s="6">
        <v>7</v>
      </c>
      <c r="AS69" s="6">
        <v>14</v>
      </c>
      <c r="AT69" s="6">
        <v>21</v>
      </c>
      <c r="AU69" s="6">
        <v>28</v>
      </c>
      <c r="AV69" s="6">
        <v>5</v>
      </c>
      <c r="AW69" s="6">
        <v>12</v>
      </c>
      <c r="AX69" s="6">
        <v>19</v>
      </c>
      <c r="AY69" s="6">
        <v>26</v>
      </c>
      <c r="AZ69" s="6">
        <v>2</v>
      </c>
      <c r="BA69" s="6">
        <v>9</v>
      </c>
      <c r="BB69" s="6">
        <v>16</v>
      </c>
      <c r="BC69" s="6">
        <v>23</v>
      </c>
      <c r="BD69" s="6">
        <v>31</v>
      </c>
      <c r="BE69" s="140"/>
    </row>
    <row r="70" spans="1:57" ht="16.5" customHeight="1">
      <c r="A70" s="118"/>
      <c r="B70" s="125"/>
      <c r="C70" s="125"/>
      <c r="D70" s="118"/>
      <c r="E70" s="141" t="s">
        <v>16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142"/>
      <c r="AX70" s="142"/>
      <c r="AY70" s="142"/>
      <c r="AZ70" s="142"/>
      <c r="BA70" s="142"/>
      <c r="BB70" s="142"/>
      <c r="BC70" s="142"/>
      <c r="BD70" s="143"/>
      <c r="BE70" s="140"/>
    </row>
    <row r="71" spans="1:57" ht="16.5" customHeight="1">
      <c r="A71" s="119"/>
      <c r="B71" s="126"/>
      <c r="C71" s="126"/>
      <c r="D71" s="119"/>
      <c r="E71" s="7">
        <v>1</v>
      </c>
      <c r="F71" s="7">
        <f aca="true" t="shared" si="0" ref="F71:AK71">E71+1</f>
        <v>2</v>
      </c>
      <c r="G71" s="7">
        <f t="shared" si="0"/>
        <v>3</v>
      </c>
      <c r="H71" s="7">
        <f t="shared" si="0"/>
        <v>4</v>
      </c>
      <c r="I71" s="7">
        <f t="shared" si="0"/>
        <v>5</v>
      </c>
      <c r="J71" s="7">
        <f t="shared" si="0"/>
        <v>6</v>
      </c>
      <c r="K71" s="7">
        <f t="shared" si="0"/>
        <v>7</v>
      </c>
      <c r="L71" s="7">
        <f t="shared" si="0"/>
        <v>8</v>
      </c>
      <c r="M71" s="7">
        <f t="shared" si="0"/>
        <v>9</v>
      </c>
      <c r="N71" s="7">
        <f t="shared" si="0"/>
        <v>10</v>
      </c>
      <c r="O71" s="7">
        <f t="shared" si="0"/>
        <v>11</v>
      </c>
      <c r="P71" s="7">
        <f t="shared" si="0"/>
        <v>12</v>
      </c>
      <c r="Q71" s="7">
        <f t="shared" si="0"/>
        <v>13</v>
      </c>
      <c r="R71" s="7">
        <f t="shared" si="0"/>
        <v>14</v>
      </c>
      <c r="S71" s="7">
        <f t="shared" si="0"/>
        <v>15</v>
      </c>
      <c r="T71" s="7">
        <f t="shared" si="0"/>
        <v>16</v>
      </c>
      <c r="U71" s="7">
        <f t="shared" si="0"/>
        <v>17</v>
      </c>
      <c r="V71" s="7">
        <f t="shared" si="0"/>
        <v>18</v>
      </c>
      <c r="W71" s="7">
        <f t="shared" si="0"/>
        <v>19</v>
      </c>
      <c r="X71" s="7">
        <f t="shared" si="0"/>
        <v>20</v>
      </c>
      <c r="Y71" s="7">
        <f>X71+1</f>
        <v>21</v>
      </c>
      <c r="Z71" s="7">
        <f>Y71+1</f>
        <v>22</v>
      </c>
      <c r="AA71" s="7">
        <f>Z71+1</f>
        <v>23</v>
      </c>
      <c r="AB71" s="7">
        <f t="shared" si="0"/>
        <v>24</v>
      </c>
      <c r="AC71" s="7">
        <f t="shared" si="0"/>
        <v>25</v>
      </c>
      <c r="AD71" s="7">
        <f t="shared" si="0"/>
        <v>26</v>
      </c>
      <c r="AE71" s="7">
        <f t="shared" si="0"/>
        <v>27</v>
      </c>
      <c r="AF71" s="7">
        <f t="shared" si="0"/>
        <v>28</v>
      </c>
      <c r="AG71" s="7">
        <f t="shared" si="0"/>
        <v>29</v>
      </c>
      <c r="AH71" s="7">
        <f t="shared" si="0"/>
        <v>30</v>
      </c>
      <c r="AI71" s="7">
        <f t="shared" si="0"/>
        <v>31</v>
      </c>
      <c r="AJ71" s="7">
        <f t="shared" si="0"/>
        <v>32</v>
      </c>
      <c r="AK71" s="7">
        <f t="shared" si="0"/>
        <v>33</v>
      </c>
      <c r="AL71" s="7">
        <f aca="true" t="shared" si="1" ref="AL71:BD71">AK71+1</f>
        <v>34</v>
      </c>
      <c r="AM71" s="7">
        <f t="shared" si="1"/>
        <v>35</v>
      </c>
      <c r="AN71" s="7">
        <f t="shared" si="1"/>
        <v>36</v>
      </c>
      <c r="AO71" s="7">
        <f t="shared" si="1"/>
        <v>37</v>
      </c>
      <c r="AP71" s="7">
        <f t="shared" si="1"/>
        <v>38</v>
      </c>
      <c r="AQ71" s="7">
        <f t="shared" si="1"/>
        <v>39</v>
      </c>
      <c r="AR71" s="7">
        <f t="shared" si="1"/>
        <v>40</v>
      </c>
      <c r="AS71" s="7">
        <f t="shared" si="1"/>
        <v>41</v>
      </c>
      <c r="AT71" s="7">
        <f t="shared" si="1"/>
        <v>42</v>
      </c>
      <c r="AU71" s="7">
        <f t="shared" si="1"/>
        <v>43</v>
      </c>
      <c r="AV71" s="7">
        <f>AU71+1</f>
        <v>44</v>
      </c>
      <c r="AW71" s="7">
        <f>AV71+1</f>
        <v>45</v>
      </c>
      <c r="AX71" s="7">
        <f t="shared" si="1"/>
        <v>46</v>
      </c>
      <c r="AY71" s="7">
        <f t="shared" si="1"/>
        <v>47</v>
      </c>
      <c r="AZ71" s="7">
        <f t="shared" si="1"/>
        <v>48</v>
      </c>
      <c r="BA71" s="7">
        <f t="shared" si="1"/>
        <v>49</v>
      </c>
      <c r="BB71" s="7">
        <f t="shared" si="1"/>
        <v>50</v>
      </c>
      <c r="BC71" s="7">
        <f t="shared" si="1"/>
        <v>51</v>
      </c>
      <c r="BD71" s="7">
        <f t="shared" si="1"/>
        <v>52</v>
      </c>
      <c r="BE71" s="140"/>
    </row>
    <row r="72" spans="1:57" ht="16.5" customHeight="1">
      <c r="A72" s="144" t="s">
        <v>41</v>
      </c>
      <c r="B72" s="100" t="s">
        <v>47</v>
      </c>
      <c r="C72" s="108" t="s">
        <v>34</v>
      </c>
      <c r="D72" s="18" t="s">
        <v>17</v>
      </c>
      <c r="E72" s="8">
        <v>2</v>
      </c>
      <c r="F72" s="4">
        <v>2</v>
      </c>
      <c r="G72" s="4">
        <v>2</v>
      </c>
      <c r="H72" s="4">
        <v>2</v>
      </c>
      <c r="I72" s="4">
        <v>2</v>
      </c>
      <c r="J72" s="4">
        <v>2</v>
      </c>
      <c r="K72" s="4">
        <v>2</v>
      </c>
      <c r="L72" s="4">
        <v>2</v>
      </c>
      <c r="M72" s="4">
        <v>2</v>
      </c>
      <c r="N72" s="4">
        <v>2</v>
      </c>
      <c r="O72" s="4">
        <v>2</v>
      </c>
      <c r="P72" s="4">
        <v>2</v>
      </c>
      <c r="Q72" s="4">
        <v>2</v>
      </c>
      <c r="R72" s="4">
        <v>2</v>
      </c>
      <c r="S72" s="4">
        <v>2</v>
      </c>
      <c r="T72" s="4">
        <v>2</v>
      </c>
      <c r="U72" s="4">
        <v>2</v>
      </c>
      <c r="V72" s="97" t="s">
        <v>18</v>
      </c>
      <c r="W72" s="97" t="s">
        <v>18</v>
      </c>
      <c r="X72" s="4">
        <v>2</v>
      </c>
      <c r="Y72" s="4">
        <v>2</v>
      </c>
      <c r="Z72" s="4">
        <v>2</v>
      </c>
      <c r="AA72" s="4">
        <v>2</v>
      </c>
      <c r="AB72" s="4">
        <v>2</v>
      </c>
      <c r="AC72" s="4">
        <v>2</v>
      </c>
      <c r="AD72" s="4">
        <v>2</v>
      </c>
      <c r="AE72" s="4">
        <v>2</v>
      </c>
      <c r="AF72" s="4">
        <v>2</v>
      </c>
      <c r="AG72" s="4">
        <v>2</v>
      </c>
      <c r="AH72" s="4">
        <v>2</v>
      </c>
      <c r="AI72" s="97" t="s">
        <v>18</v>
      </c>
      <c r="AJ72" s="4">
        <v>2</v>
      </c>
      <c r="AK72" s="4">
        <v>2</v>
      </c>
      <c r="AL72" s="4">
        <v>2</v>
      </c>
      <c r="AM72" s="4">
        <v>2</v>
      </c>
      <c r="AN72" s="4">
        <v>2</v>
      </c>
      <c r="AO72" s="4">
        <v>2</v>
      </c>
      <c r="AP72" s="4">
        <v>2</v>
      </c>
      <c r="AQ72" s="4">
        <v>2</v>
      </c>
      <c r="AR72" s="4">
        <v>2</v>
      </c>
      <c r="AS72" s="4">
        <v>2</v>
      </c>
      <c r="AT72" s="66">
        <v>2</v>
      </c>
      <c r="AU72" s="66"/>
      <c r="AV72" s="66"/>
      <c r="AW72" s="97" t="s">
        <v>18</v>
      </c>
      <c r="AX72" s="97" t="s">
        <v>18</v>
      </c>
      <c r="AY72" s="97" t="s">
        <v>18</v>
      </c>
      <c r="AZ72" s="97" t="s">
        <v>18</v>
      </c>
      <c r="BA72" s="97" t="s">
        <v>18</v>
      </c>
      <c r="BB72" s="97" t="s">
        <v>18</v>
      </c>
      <c r="BC72" s="97" t="s">
        <v>18</v>
      </c>
      <c r="BD72" s="104" t="s">
        <v>18</v>
      </c>
      <c r="BE72" s="19">
        <f aca="true" t="shared" si="2" ref="BE72:BE80">SUM(E72:BD72)</f>
        <v>78</v>
      </c>
    </row>
    <row r="73" spans="1:57" ht="16.5" customHeight="1">
      <c r="A73" s="118"/>
      <c r="B73" s="101"/>
      <c r="C73" s="109"/>
      <c r="D73" s="41" t="s">
        <v>21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99"/>
      <c r="W73" s="99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99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99"/>
      <c r="AX73" s="99"/>
      <c r="AY73" s="99"/>
      <c r="AZ73" s="99"/>
      <c r="BA73" s="99"/>
      <c r="BB73" s="99"/>
      <c r="BC73" s="99"/>
      <c r="BD73" s="106"/>
      <c r="BE73" s="55">
        <f t="shared" si="2"/>
        <v>0</v>
      </c>
    </row>
    <row r="74" spans="1:57" ht="16.5" customHeight="1">
      <c r="A74" s="118"/>
      <c r="B74" s="101"/>
      <c r="C74" s="109"/>
      <c r="D74" s="41" t="s">
        <v>53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99"/>
      <c r="W74" s="99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99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>
        <v>5</v>
      </c>
      <c r="AU74" s="48"/>
      <c r="AV74" s="48"/>
      <c r="AW74" s="99"/>
      <c r="AX74" s="99"/>
      <c r="AY74" s="99"/>
      <c r="AZ74" s="99"/>
      <c r="BA74" s="99"/>
      <c r="BB74" s="99"/>
      <c r="BC74" s="99"/>
      <c r="BD74" s="106"/>
      <c r="BE74" s="55">
        <f t="shared" si="2"/>
        <v>5</v>
      </c>
    </row>
    <row r="75" spans="1:57" ht="16.5" customHeight="1">
      <c r="A75" s="118"/>
      <c r="B75" s="107"/>
      <c r="C75" s="110"/>
      <c r="D75" s="41" t="s">
        <v>54</v>
      </c>
      <c r="E75" s="42"/>
      <c r="F75" s="42"/>
      <c r="G75" s="42"/>
      <c r="H75" s="42"/>
      <c r="I75" s="42"/>
      <c r="J75" s="42"/>
      <c r="K75" s="42"/>
      <c r="L75" s="42"/>
      <c r="M75" s="43"/>
      <c r="N75" s="42"/>
      <c r="O75" s="42"/>
      <c r="P75" s="42"/>
      <c r="Q75" s="42"/>
      <c r="R75" s="42"/>
      <c r="S75" s="42"/>
      <c r="T75" s="42"/>
      <c r="U75" s="42"/>
      <c r="V75" s="98"/>
      <c r="W75" s="98"/>
      <c r="X75" s="48"/>
      <c r="Y75" s="48"/>
      <c r="Z75" s="42"/>
      <c r="AA75" s="49"/>
      <c r="AB75" s="42"/>
      <c r="AC75" s="42"/>
      <c r="AD75" s="42"/>
      <c r="AE75" s="42"/>
      <c r="AF75" s="42"/>
      <c r="AG75" s="42"/>
      <c r="AH75" s="42"/>
      <c r="AI75" s="98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88">
        <v>6</v>
      </c>
      <c r="AU75" s="42"/>
      <c r="AV75" s="42"/>
      <c r="AW75" s="98"/>
      <c r="AX75" s="98"/>
      <c r="AY75" s="98"/>
      <c r="AZ75" s="98"/>
      <c r="BA75" s="98"/>
      <c r="BB75" s="98"/>
      <c r="BC75" s="98"/>
      <c r="BD75" s="105"/>
      <c r="BE75" s="55">
        <f t="shared" si="2"/>
        <v>6</v>
      </c>
    </row>
    <row r="76" spans="1:57" ht="16.5" customHeight="1">
      <c r="A76" s="118"/>
      <c r="B76" s="100" t="s">
        <v>48</v>
      </c>
      <c r="C76" s="102" t="s">
        <v>35</v>
      </c>
      <c r="D76" s="18" t="s">
        <v>17</v>
      </c>
      <c r="E76" s="8">
        <v>2</v>
      </c>
      <c r="F76" s="4">
        <v>2</v>
      </c>
      <c r="G76" s="4">
        <v>2</v>
      </c>
      <c r="H76" s="4">
        <v>2</v>
      </c>
      <c r="I76" s="4">
        <v>2</v>
      </c>
      <c r="J76" s="4">
        <v>2</v>
      </c>
      <c r="K76" s="4">
        <v>2</v>
      </c>
      <c r="L76" s="4">
        <v>2</v>
      </c>
      <c r="M76" s="4">
        <v>2</v>
      </c>
      <c r="N76" s="4">
        <v>2</v>
      </c>
      <c r="O76" s="4">
        <v>2</v>
      </c>
      <c r="P76" s="4">
        <v>2</v>
      </c>
      <c r="Q76" s="4">
        <v>2</v>
      </c>
      <c r="R76" s="4">
        <v>2</v>
      </c>
      <c r="S76" s="4">
        <v>2</v>
      </c>
      <c r="T76" s="4">
        <v>2</v>
      </c>
      <c r="U76" s="4">
        <v>3</v>
      </c>
      <c r="V76" s="97" t="s">
        <v>18</v>
      </c>
      <c r="W76" s="97" t="s">
        <v>18</v>
      </c>
      <c r="X76" s="4">
        <v>3</v>
      </c>
      <c r="Y76" s="4">
        <v>3</v>
      </c>
      <c r="Z76" s="4">
        <v>3</v>
      </c>
      <c r="AA76" s="4">
        <v>3</v>
      </c>
      <c r="AB76" s="4">
        <v>3</v>
      </c>
      <c r="AC76" s="4">
        <v>3</v>
      </c>
      <c r="AD76" s="4">
        <v>3</v>
      </c>
      <c r="AE76" s="9">
        <v>3</v>
      </c>
      <c r="AF76" s="9">
        <v>3</v>
      </c>
      <c r="AG76" s="9">
        <v>3</v>
      </c>
      <c r="AH76" s="9">
        <v>3</v>
      </c>
      <c r="AI76" s="97" t="s">
        <v>18</v>
      </c>
      <c r="AJ76" s="9">
        <v>3</v>
      </c>
      <c r="AK76" s="9">
        <v>3</v>
      </c>
      <c r="AL76" s="9">
        <v>3</v>
      </c>
      <c r="AM76" s="9">
        <v>3</v>
      </c>
      <c r="AN76" s="9">
        <v>3</v>
      </c>
      <c r="AO76" s="9">
        <v>3</v>
      </c>
      <c r="AP76" s="9">
        <v>4</v>
      </c>
      <c r="AQ76" s="9">
        <v>4</v>
      </c>
      <c r="AR76" s="9">
        <v>4</v>
      </c>
      <c r="AS76" s="68">
        <v>4</v>
      </c>
      <c r="AT76" s="68">
        <v>3</v>
      </c>
      <c r="AU76" s="68">
        <v>6</v>
      </c>
      <c r="AV76" s="67">
        <v>6</v>
      </c>
      <c r="AW76" s="97" t="s">
        <v>18</v>
      </c>
      <c r="AX76" s="97" t="s">
        <v>18</v>
      </c>
      <c r="AY76" s="97" t="s">
        <v>18</v>
      </c>
      <c r="AZ76" s="97" t="s">
        <v>18</v>
      </c>
      <c r="BA76" s="97" t="s">
        <v>18</v>
      </c>
      <c r="BB76" s="97" t="s">
        <v>18</v>
      </c>
      <c r="BC76" s="97" t="s">
        <v>18</v>
      </c>
      <c r="BD76" s="104" t="s">
        <v>18</v>
      </c>
      <c r="BE76" s="19">
        <f t="shared" si="2"/>
        <v>117</v>
      </c>
    </row>
    <row r="77" spans="1:57" ht="16.5" customHeight="1">
      <c r="A77" s="118"/>
      <c r="B77" s="101"/>
      <c r="C77" s="111"/>
      <c r="D77" s="41" t="s">
        <v>21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98"/>
      <c r="W77" s="98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98"/>
      <c r="AJ77" s="42"/>
      <c r="AK77" s="47"/>
      <c r="AL77" s="47"/>
      <c r="AM77" s="47"/>
      <c r="AN77" s="47"/>
      <c r="AO77" s="47"/>
      <c r="AP77" s="47"/>
      <c r="AQ77" s="47"/>
      <c r="AR77" s="45"/>
      <c r="AS77" s="45"/>
      <c r="AT77" s="47"/>
      <c r="AU77" s="47"/>
      <c r="AV77" s="47"/>
      <c r="AW77" s="98"/>
      <c r="AX77" s="98"/>
      <c r="AY77" s="98"/>
      <c r="AZ77" s="98"/>
      <c r="BA77" s="98"/>
      <c r="BB77" s="98"/>
      <c r="BC77" s="98"/>
      <c r="BD77" s="105"/>
      <c r="BE77" s="55">
        <f t="shared" si="2"/>
        <v>0</v>
      </c>
    </row>
    <row r="78" spans="1:57" ht="16.5" customHeight="1">
      <c r="A78" s="118"/>
      <c r="B78" s="100" t="s">
        <v>49</v>
      </c>
      <c r="C78" s="102" t="s">
        <v>36</v>
      </c>
      <c r="D78" s="18" t="s">
        <v>17</v>
      </c>
      <c r="E78" s="12">
        <v>3</v>
      </c>
      <c r="F78" s="8">
        <v>3</v>
      </c>
      <c r="G78" s="8">
        <v>3</v>
      </c>
      <c r="H78" s="8">
        <v>3</v>
      </c>
      <c r="I78" s="8">
        <v>3</v>
      </c>
      <c r="J78" s="8">
        <v>3</v>
      </c>
      <c r="K78" s="8">
        <v>3</v>
      </c>
      <c r="L78" s="8">
        <v>3</v>
      </c>
      <c r="M78" s="8">
        <v>3</v>
      </c>
      <c r="N78" s="20">
        <v>3</v>
      </c>
      <c r="O78" s="4">
        <v>3</v>
      </c>
      <c r="P78" s="8">
        <v>3</v>
      </c>
      <c r="Q78" s="8">
        <v>3</v>
      </c>
      <c r="R78" s="20">
        <v>3</v>
      </c>
      <c r="S78" s="8">
        <v>2</v>
      </c>
      <c r="T78" s="20">
        <v>2</v>
      </c>
      <c r="U78" s="20">
        <v>2</v>
      </c>
      <c r="V78" s="97" t="s">
        <v>18</v>
      </c>
      <c r="W78" s="97" t="s">
        <v>18</v>
      </c>
      <c r="X78" s="3">
        <v>3</v>
      </c>
      <c r="Y78" s="3">
        <v>3</v>
      </c>
      <c r="Z78" s="8">
        <v>3</v>
      </c>
      <c r="AA78" s="3">
        <v>3</v>
      </c>
      <c r="AB78" s="3">
        <v>3</v>
      </c>
      <c r="AC78" s="3">
        <v>3</v>
      </c>
      <c r="AD78" s="3">
        <v>3</v>
      </c>
      <c r="AE78" s="3">
        <v>3</v>
      </c>
      <c r="AF78" s="3">
        <v>3</v>
      </c>
      <c r="AG78" s="3">
        <v>3</v>
      </c>
      <c r="AH78" s="3">
        <v>3</v>
      </c>
      <c r="AI78" s="97" t="s">
        <v>18</v>
      </c>
      <c r="AJ78" s="3">
        <v>3</v>
      </c>
      <c r="AK78" s="3">
        <v>3</v>
      </c>
      <c r="AL78" s="3">
        <v>3</v>
      </c>
      <c r="AM78" s="3">
        <v>3</v>
      </c>
      <c r="AN78" s="89">
        <v>2</v>
      </c>
      <c r="AO78" s="64"/>
      <c r="AP78" s="8"/>
      <c r="AQ78" s="8"/>
      <c r="AR78" s="8"/>
      <c r="AS78" s="64"/>
      <c r="AT78" s="64"/>
      <c r="AU78" s="64"/>
      <c r="AV78" s="64"/>
      <c r="AW78" s="97" t="s">
        <v>18</v>
      </c>
      <c r="AX78" s="97" t="s">
        <v>18</v>
      </c>
      <c r="AY78" s="97" t="s">
        <v>18</v>
      </c>
      <c r="AZ78" s="97" t="s">
        <v>18</v>
      </c>
      <c r="BA78" s="97" t="s">
        <v>18</v>
      </c>
      <c r="BB78" s="97" t="s">
        <v>18</v>
      </c>
      <c r="BC78" s="97" t="s">
        <v>18</v>
      </c>
      <c r="BD78" s="104" t="s">
        <v>18</v>
      </c>
      <c r="BE78" s="19">
        <f t="shared" si="2"/>
        <v>95</v>
      </c>
    </row>
    <row r="79" spans="1:57" ht="16.5" customHeight="1">
      <c r="A79" s="118"/>
      <c r="B79" s="101"/>
      <c r="C79" s="103"/>
      <c r="D79" s="41" t="s">
        <v>21</v>
      </c>
      <c r="E79" s="44"/>
      <c r="F79" s="45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5"/>
      <c r="T79" s="47"/>
      <c r="U79" s="47"/>
      <c r="V79" s="98"/>
      <c r="W79" s="98"/>
      <c r="X79" s="51"/>
      <c r="Y79" s="51"/>
      <c r="Z79" s="45"/>
      <c r="AA79" s="52"/>
      <c r="AB79" s="42"/>
      <c r="AC79" s="42"/>
      <c r="AD79" s="42"/>
      <c r="AE79" s="42"/>
      <c r="AF79" s="42"/>
      <c r="AG79" s="42"/>
      <c r="AH79" s="42"/>
      <c r="AI79" s="98"/>
      <c r="AJ79" s="42"/>
      <c r="AK79" s="42"/>
      <c r="AL79" s="42"/>
      <c r="AM79" s="42"/>
      <c r="AN79" s="42"/>
      <c r="AO79" s="42"/>
      <c r="AP79" s="42"/>
      <c r="AQ79" s="45"/>
      <c r="AR79" s="45"/>
      <c r="AS79" s="45"/>
      <c r="AT79" s="53"/>
      <c r="AU79" s="53"/>
      <c r="AV79" s="53"/>
      <c r="AW79" s="98"/>
      <c r="AX79" s="98"/>
      <c r="AY79" s="98"/>
      <c r="AZ79" s="98"/>
      <c r="BA79" s="98"/>
      <c r="BB79" s="98"/>
      <c r="BC79" s="98"/>
      <c r="BD79" s="105"/>
      <c r="BE79" s="55">
        <f t="shared" si="2"/>
        <v>0</v>
      </c>
    </row>
    <row r="80" spans="1:57" ht="16.5" customHeight="1">
      <c r="A80" s="118"/>
      <c r="B80" s="100" t="s">
        <v>50</v>
      </c>
      <c r="C80" s="102" t="s">
        <v>43</v>
      </c>
      <c r="D80" s="18" t="s">
        <v>17</v>
      </c>
      <c r="E80" s="12">
        <v>6</v>
      </c>
      <c r="F80" s="8">
        <v>6</v>
      </c>
      <c r="G80" s="8">
        <v>6</v>
      </c>
      <c r="H80" s="8">
        <v>6</v>
      </c>
      <c r="I80" s="8">
        <v>6</v>
      </c>
      <c r="J80" s="8">
        <v>6</v>
      </c>
      <c r="K80" s="8">
        <v>6</v>
      </c>
      <c r="L80" s="8">
        <v>6</v>
      </c>
      <c r="M80" s="8">
        <v>6</v>
      </c>
      <c r="N80" s="8">
        <v>6</v>
      </c>
      <c r="O80" s="8">
        <v>6</v>
      </c>
      <c r="P80" s="8">
        <v>6</v>
      </c>
      <c r="Q80" s="8">
        <v>6</v>
      </c>
      <c r="R80" s="8">
        <v>6</v>
      </c>
      <c r="S80" s="8">
        <v>8</v>
      </c>
      <c r="T80" s="8">
        <v>8</v>
      </c>
      <c r="U80" s="20">
        <v>8</v>
      </c>
      <c r="V80" s="97" t="s">
        <v>18</v>
      </c>
      <c r="W80" s="97" t="s">
        <v>18</v>
      </c>
      <c r="X80" s="3">
        <v>6</v>
      </c>
      <c r="Y80" s="3">
        <v>6</v>
      </c>
      <c r="Z80" s="8">
        <v>6</v>
      </c>
      <c r="AA80" s="8">
        <v>6</v>
      </c>
      <c r="AB80" s="8">
        <v>6</v>
      </c>
      <c r="AC80" s="8">
        <v>6</v>
      </c>
      <c r="AD80" s="8">
        <v>6</v>
      </c>
      <c r="AE80" s="8">
        <v>6</v>
      </c>
      <c r="AF80" s="8">
        <v>6</v>
      </c>
      <c r="AG80" s="8">
        <v>6</v>
      </c>
      <c r="AH80" s="8">
        <v>6</v>
      </c>
      <c r="AI80" s="97" t="s">
        <v>18</v>
      </c>
      <c r="AJ80" s="8">
        <v>6</v>
      </c>
      <c r="AK80" s="8">
        <v>6</v>
      </c>
      <c r="AL80" s="8">
        <v>6</v>
      </c>
      <c r="AM80" s="8">
        <v>6</v>
      </c>
      <c r="AN80" s="8">
        <v>6</v>
      </c>
      <c r="AO80" s="8">
        <v>6</v>
      </c>
      <c r="AP80" s="8">
        <v>6</v>
      </c>
      <c r="AQ80" s="8">
        <v>6</v>
      </c>
      <c r="AR80" s="8">
        <v>6</v>
      </c>
      <c r="AS80" s="64">
        <v>6</v>
      </c>
      <c r="AT80" s="66"/>
      <c r="AU80" s="66"/>
      <c r="AV80" s="66"/>
      <c r="AW80" s="97" t="s">
        <v>18</v>
      </c>
      <c r="AX80" s="97" t="s">
        <v>18</v>
      </c>
      <c r="AY80" s="97" t="s">
        <v>18</v>
      </c>
      <c r="AZ80" s="97" t="s">
        <v>18</v>
      </c>
      <c r="BA80" s="97" t="s">
        <v>18</v>
      </c>
      <c r="BB80" s="97" t="s">
        <v>18</v>
      </c>
      <c r="BC80" s="97" t="s">
        <v>18</v>
      </c>
      <c r="BD80" s="104" t="s">
        <v>18</v>
      </c>
      <c r="BE80" s="19">
        <f t="shared" si="2"/>
        <v>234</v>
      </c>
    </row>
    <row r="81" spans="1:57" ht="16.5" customHeight="1">
      <c r="A81" s="118"/>
      <c r="B81" s="101"/>
      <c r="C81" s="111"/>
      <c r="D81" s="41" t="s">
        <v>21</v>
      </c>
      <c r="E81" s="75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76"/>
      <c r="U81" s="76"/>
      <c r="V81" s="99"/>
      <c r="W81" s="99"/>
      <c r="X81" s="82"/>
      <c r="Y81" s="82"/>
      <c r="Z81" s="42"/>
      <c r="AA81" s="49"/>
      <c r="AB81" s="42"/>
      <c r="AC81" s="42"/>
      <c r="AD81" s="42"/>
      <c r="AE81" s="42"/>
      <c r="AF81" s="42"/>
      <c r="AG81" s="42"/>
      <c r="AH81" s="42"/>
      <c r="AI81" s="99"/>
      <c r="AJ81" s="42"/>
      <c r="AK81" s="42"/>
      <c r="AL81" s="42"/>
      <c r="AM81" s="42"/>
      <c r="AN81" s="42"/>
      <c r="AO81" s="42"/>
      <c r="AP81" s="42"/>
      <c r="AQ81" s="42"/>
      <c r="AR81" s="45"/>
      <c r="AS81" s="45"/>
      <c r="AT81" s="45"/>
      <c r="AU81" s="45"/>
      <c r="AV81" s="45"/>
      <c r="AW81" s="99"/>
      <c r="AX81" s="99"/>
      <c r="AY81" s="99"/>
      <c r="AZ81" s="99"/>
      <c r="BA81" s="99"/>
      <c r="BB81" s="99"/>
      <c r="BC81" s="99"/>
      <c r="BD81" s="106"/>
      <c r="BE81" s="19"/>
    </row>
    <row r="82" spans="1:57" ht="16.5" customHeight="1">
      <c r="A82" s="118"/>
      <c r="B82" s="101"/>
      <c r="C82" s="111"/>
      <c r="D82" s="77" t="s">
        <v>53</v>
      </c>
      <c r="E82" s="78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  <c r="U82" s="81"/>
      <c r="V82" s="151"/>
      <c r="W82" s="99"/>
      <c r="X82" s="83"/>
      <c r="Y82" s="83"/>
      <c r="Z82" s="79"/>
      <c r="AA82" s="84"/>
      <c r="AB82" s="79"/>
      <c r="AC82" s="79"/>
      <c r="AD82" s="79"/>
      <c r="AE82" s="79"/>
      <c r="AF82" s="79"/>
      <c r="AG82" s="79"/>
      <c r="AH82" s="79"/>
      <c r="AI82" s="99"/>
      <c r="AJ82" s="79"/>
      <c r="AK82" s="79"/>
      <c r="AL82" s="79"/>
      <c r="AM82" s="79"/>
      <c r="AN82" s="79"/>
      <c r="AO82" s="79"/>
      <c r="AP82" s="79"/>
      <c r="AQ82" s="85"/>
      <c r="AR82" s="45"/>
      <c r="AS82" s="45">
        <v>4</v>
      </c>
      <c r="AT82" s="45"/>
      <c r="AU82" s="45"/>
      <c r="AV82" s="45"/>
      <c r="AW82" s="99"/>
      <c r="AX82" s="99"/>
      <c r="AY82" s="99"/>
      <c r="AZ82" s="99"/>
      <c r="BA82" s="99"/>
      <c r="BB82" s="99"/>
      <c r="BC82" s="99"/>
      <c r="BD82" s="106"/>
      <c r="BE82" s="55">
        <f aca="true" t="shared" si="3" ref="BE82:BE91">SUM(E82:BD82)</f>
        <v>4</v>
      </c>
    </row>
    <row r="83" spans="1:57" ht="16.5" customHeight="1">
      <c r="A83" s="118"/>
      <c r="B83" s="101"/>
      <c r="C83" s="103"/>
      <c r="D83" s="41" t="s">
        <v>54</v>
      </c>
      <c r="E83" s="44"/>
      <c r="F83" s="45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5"/>
      <c r="T83" s="47"/>
      <c r="U83" s="47"/>
      <c r="V83" s="98"/>
      <c r="W83" s="98"/>
      <c r="X83" s="51"/>
      <c r="Y83" s="51"/>
      <c r="Z83" s="45"/>
      <c r="AA83" s="52"/>
      <c r="AB83" s="42"/>
      <c r="AC83" s="42"/>
      <c r="AD83" s="42"/>
      <c r="AE83" s="42"/>
      <c r="AF83" s="42"/>
      <c r="AG83" s="42"/>
      <c r="AH83" s="42"/>
      <c r="AI83" s="98"/>
      <c r="AJ83" s="42"/>
      <c r="AK83" s="42"/>
      <c r="AL83" s="42"/>
      <c r="AM83" s="42"/>
      <c r="AN83" s="42"/>
      <c r="AO83" s="42"/>
      <c r="AP83" s="42"/>
      <c r="AQ83" s="45"/>
      <c r="AR83" s="45"/>
      <c r="AS83" s="90">
        <v>6</v>
      </c>
      <c r="AT83" s="45"/>
      <c r="AU83" s="45"/>
      <c r="AV83" s="45"/>
      <c r="AW83" s="98"/>
      <c r="AX83" s="98"/>
      <c r="AY83" s="98"/>
      <c r="AZ83" s="98"/>
      <c r="BA83" s="98"/>
      <c r="BB83" s="98"/>
      <c r="BC83" s="98"/>
      <c r="BD83" s="105"/>
      <c r="BE83" s="55">
        <f t="shared" si="3"/>
        <v>6</v>
      </c>
    </row>
    <row r="84" spans="1:70" s="22" customFormat="1" ht="16.5" customHeight="1">
      <c r="A84" s="118"/>
      <c r="B84" s="100" t="s">
        <v>51</v>
      </c>
      <c r="C84" s="102" t="s">
        <v>37</v>
      </c>
      <c r="D84" s="18" t="s">
        <v>17</v>
      </c>
      <c r="E84" s="8">
        <v>3</v>
      </c>
      <c r="F84" s="4">
        <v>3</v>
      </c>
      <c r="G84" s="4">
        <v>3</v>
      </c>
      <c r="H84" s="4">
        <v>3</v>
      </c>
      <c r="I84" s="4">
        <v>3</v>
      </c>
      <c r="J84" s="4">
        <v>3</v>
      </c>
      <c r="K84" s="4">
        <v>3</v>
      </c>
      <c r="L84" s="4">
        <v>3</v>
      </c>
      <c r="M84" s="4">
        <v>2</v>
      </c>
      <c r="N84" s="4">
        <v>2</v>
      </c>
      <c r="O84" s="4">
        <v>2</v>
      </c>
      <c r="P84" s="4">
        <v>2</v>
      </c>
      <c r="Q84" s="4">
        <v>2</v>
      </c>
      <c r="R84" s="4">
        <v>2</v>
      </c>
      <c r="S84" s="4">
        <v>2</v>
      </c>
      <c r="T84" s="4">
        <v>2</v>
      </c>
      <c r="U84" s="4">
        <v>2</v>
      </c>
      <c r="V84" s="97" t="s">
        <v>18</v>
      </c>
      <c r="W84" s="97" t="s">
        <v>18</v>
      </c>
      <c r="X84" s="3">
        <v>2</v>
      </c>
      <c r="Y84" s="3">
        <v>2</v>
      </c>
      <c r="Z84" s="3">
        <v>2</v>
      </c>
      <c r="AA84" s="4">
        <v>2</v>
      </c>
      <c r="AB84" s="4">
        <v>2</v>
      </c>
      <c r="AC84" s="4">
        <v>2</v>
      </c>
      <c r="AD84" s="4">
        <v>2</v>
      </c>
      <c r="AE84" s="4">
        <v>2</v>
      </c>
      <c r="AF84" s="4">
        <v>2</v>
      </c>
      <c r="AG84" s="4">
        <v>2</v>
      </c>
      <c r="AH84" s="4">
        <v>2</v>
      </c>
      <c r="AI84" s="97" t="s">
        <v>18</v>
      </c>
      <c r="AJ84" s="4">
        <v>2</v>
      </c>
      <c r="AK84" s="4">
        <v>2</v>
      </c>
      <c r="AL84" s="4">
        <v>2</v>
      </c>
      <c r="AM84" s="4">
        <v>2</v>
      </c>
      <c r="AN84" s="4">
        <v>2</v>
      </c>
      <c r="AO84" s="4">
        <v>2</v>
      </c>
      <c r="AP84" s="4">
        <v>2</v>
      </c>
      <c r="AQ84" s="68">
        <v>2</v>
      </c>
      <c r="AR84" s="4">
        <v>2</v>
      </c>
      <c r="AS84" s="68">
        <v>2</v>
      </c>
      <c r="AT84" s="68">
        <v>3</v>
      </c>
      <c r="AU84" s="68">
        <v>4</v>
      </c>
      <c r="AV84" s="67">
        <v>4</v>
      </c>
      <c r="AW84" s="97" t="s">
        <v>18</v>
      </c>
      <c r="AX84" s="97" t="s">
        <v>18</v>
      </c>
      <c r="AY84" s="97" t="s">
        <v>18</v>
      </c>
      <c r="AZ84" s="97" t="s">
        <v>18</v>
      </c>
      <c r="BA84" s="97" t="s">
        <v>18</v>
      </c>
      <c r="BB84" s="97" t="s">
        <v>18</v>
      </c>
      <c r="BC84" s="97" t="s">
        <v>18</v>
      </c>
      <c r="BD84" s="104" t="s">
        <v>18</v>
      </c>
      <c r="BE84" s="19">
        <f t="shared" si="3"/>
        <v>95</v>
      </c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</row>
    <row r="85" spans="1:70" s="22" customFormat="1" ht="16.5" customHeight="1">
      <c r="A85" s="118"/>
      <c r="B85" s="101"/>
      <c r="C85" s="111"/>
      <c r="D85" s="41" t="s">
        <v>21</v>
      </c>
      <c r="E85" s="54"/>
      <c r="F85" s="50"/>
      <c r="G85" s="50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50"/>
      <c r="V85" s="98"/>
      <c r="W85" s="98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98"/>
      <c r="AJ85" s="45"/>
      <c r="AK85" s="45"/>
      <c r="AL85" s="45"/>
      <c r="AM85" s="45"/>
      <c r="AN85" s="45"/>
      <c r="AO85" s="45"/>
      <c r="AP85" s="45"/>
      <c r="AQ85" s="45"/>
      <c r="AR85" s="50"/>
      <c r="AS85" s="50"/>
      <c r="AT85" s="50"/>
      <c r="AU85" s="50"/>
      <c r="AV85" s="50"/>
      <c r="AW85" s="98"/>
      <c r="AX85" s="98"/>
      <c r="AY85" s="98"/>
      <c r="AZ85" s="98"/>
      <c r="BA85" s="98"/>
      <c r="BB85" s="98"/>
      <c r="BC85" s="98"/>
      <c r="BD85" s="105"/>
      <c r="BE85" s="55">
        <f t="shared" si="3"/>
        <v>0</v>
      </c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</row>
    <row r="86" spans="1:57" ht="16.5" customHeight="1">
      <c r="A86" s="118"/>
      <c r="B86" s="100" t="s">
        <v>52</v>
      </c>
      <c r="C86" s="102" t="s">
        <v>38</v>
      </c>
      <c r="D86" s="18" t="s">
        <v>17</v>
      </c>
      <c r="E86" s="8">
        <v>3</v>
      </c>
      <c r="F86" s="4">
        <v>3</v>
      </c>
      <c r="G86" s="4">
        <v>3</v>
      </c>
      <c r="H86" s="4">
        <v>3</v>
      </c>
      <c r="I86" s="4">
        <v>3</v>
      </c>
      <c r="J86" s="4">
        <v>3</v>
      </c>
      <c r="K86" s="4">
        <v>3</v>
      </c>
      <c r="L86" s="4">
        <v>3</v>
      </c>
      <c r="M86" s="4">
        <v>3</v>
      </c>
      <c r="N86" s="4">
        <v>3</v>
      </c>
      <c r="O86" s="4">
        <v>3</v>
      </c>
      <c r="P86" s="4">
        <v>3</v>
      </c>
      <c r="Q86" s="4">
        <v>3</v>
      </c>
      <c r="R86" s="4">
        <v>3</v>
      </c>
      <c r="S86" s="4">
        <v>3</v>
      </c>
      <c r="T86" s="66">
        <v>3</v>
      </c>
      <c r="U86" s="62">
        <v>3</v>
      </c>
      <c r="V86" s="97" t="s">
        <v>18</v>
      </c>
      <c r="W86" s="97" t="s">
        <v>18</v>
      </c>
      <c r="X86" s="3">
        <v>3</v>
      </c>
      <c r="Y86" s="3">
        <v>3</v>
      </c>
      <c r="Z86" s="3">
        <v>3</v>
      </c>
      <c r="AA86" s="4">
        <v>3</v>
      </c>
      <c r="AB86" s="4">
        <v>3</v>
      </c>
      <c r="AC86" s="4">
        <v>3</v>
      </c>
      <c r="AD86" s="4">
        <v>3</v>
      </c>
      <c r="AE86" s="4">
        <v>3</v>
      </c>
      <c r="AF86" s="4">
        <v>3</v>
      </c>
      <c r="AG86" s="4">
        <v>3</v>
      </c>
      <c r="AH86" s="66">
        <v>3</v>
      </c>
      <c r="AI86" s="97" t="s">
        <v>18</v>
      </c>
      <c r="AJ86" s="4">
        <v>3</v>
      </c>
      <c r="AK86" s="4">
        <v>3</v>
      </c>
      <c r="AL86" s="4">
        <v>3</v>
      </c>
      <c r="AM86" s="4">
        <v>3</v>
      </c>
      <c r="AN86" s="66">
        <v>3</v>
      </c>
      <c r="AO86" s="4">
        <v>3</v>
      </c>
      <c r="AP86" s="4">
        <v>3</v>
      </c>
      <c r="AQ86" s="4">
        <v>2</v>
      </c>
      <c r="AR86" s="4">
        <v>2</v>
      </c>
      <c r="AS86" s="68">
        <v>2</v>
      </c>
      <c r="AT86" s="66">
        <v>2</v>
      </c>
      <c r="AU86" s="66">
        <v>2</v>
      </c>
      <c r="AV86" s="62">
        <v>2</v>
      </c>
      <c r="AW86" s="97" t="s">
        <v>18</v>
      </c>
      <c r="AX86" s="97" t="s">
        <v>18</v>
      </c>
      <c r="AY86" s="97" t="s">
        <v>18</v>
      </c>
      <c r="AZ86" s="97" t="s">
        <v>18</v>
      </c>
      <c r="BA86" s="97" t="s">
        <v>18</v>
      </c>
      <c r="BB86" s="97" t="s">
        <v>18</v>
      </c>
      <c r="BC86" s="97" t="s">
        <v>18</v>
      </c>
      <c r="BD86" s="104" t="s">
        <v>18</v>
      </c>
      <c r="BE86" s="19">
        <f t="shared" si="3"/>
        <v>117</v>
      </c>
    </row>
    <row r="87" spans="1:57" ht="16.5" customHeight="1">
      <c r="A87" s="118"/>
      <c r="B87" s="101"/>
      <c r="C87" s="111"/>
      <c r="D87" s="41" t="s">
        <v>21</v>
      </c>
      <c r="E87" s="44"/>
      <c r="F87" s="45"/>
      <c r="G87" s="45"/>
      <c r="H87" s="45"/>
      <c r="I87" s="45"/>
      <c r="J87" s="45"/>
      <c r="K87" s="47"/>
      <c r="L87" s="47"/>
      <c r="M87" s="47"/>
      <c r="N87" s="47"/>
      <c r="O87" s="47"/>
      <c r="P87" s="45"/>
      <c r="Q87" s="45"/>
      <c r="R87" s="47"/>
      <c r="S87" s="45"/>
      <c r="T87" s="47"/>
      <c r="U87" s="47"/>
      <c r="V87" s="98"/>
      <c r="W87" s="98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98"/>
      <c r="AJ87" s="45"/>
      <c r="AK87" s="45"/>
      <c r="AL87" s="47"/>
      <c r="AM87" s="47"/>
      <c r="AN87" s="47"/>
      <c r="AO87" s="45"/>
      <c r="AP87" s="45"/>
      <c r="AQ87" s="45"/>
      <c r="AR87" s="45"/>
      <c r="AS87" s="45"/>
      <c r="AT87" s="47"/>
      <c r="AU87" s="47"/>
      <c r="AV87" s="47"/>
      <c r="AW87" s="98"/>
      <c r="AX87" s="98"/>
      <c r="AY87" s="98"/>
      <c r="AZ87" s="98"/>
      <c r="BA87" s="98"/>
      <c r="BB87" s="98"/>
      <c r="BC87" s="98"/>
      <c r="BD87" s="105"/>
      <c r="BE87" s="55">
        <f t="shared" si="3"/>
        <v>0</v>
      </c>
    </row>
    <row r="88" spans="1:57" ht="16.5" customHeight="1">
      <c r="A88" s="118"/>
      <c r="B88" s="100" t="s">
        <v>44</v>
      </c>
      <c r="C88" s="102" t="s">
        <v>39</v>
      </c>
      <c r="D88" s="18" t="s">
        <v>17</v>
      </c>
      <c r="E88" s="12"/>
      <c r="F88" s="8"/>
      <c r="G88" s="8"/>
      <c r="H88" s="8"/>
      <c r="I88" s="8"/>
      <c r="J88" s="8"/>
      <c r="K88" s="8"/>
      <c r="L88" s="71"/>
      <c r="M88" s="71"/>
      <c r="N88" s="20"/>
      <c r="O88" s="4"/>
      <c r="P88" s="8"/>
      <c r="Q88" s="8"/>
      <c r="R88" s="20"/>
      <c r="S88" s="8"/>
      <c r="T88" s="20"/>
      <c r="U88" s="20"/>
      <c r="V88" s="97" t="s">
        <v>18</v>
      </c>
      <c r="W88" s="97" t="s">
        <v>18</v>
      </c>
      <c r="X88" s="3">
        <v>4</v>
      </c>
      <c r="Y88" s="3">
        <v>4</v>
      </c>
      <c r="Z88" s="8">
        <v>4</v>
      </c>
      <c r="AA88" s="8">
        <v>4</v>
      </c>
      <c r="AB88" s="8">
        <v>4</v>
      </c>
      <c r="AC88" s="8">
        <v>4</v>
      </c>
      <c r="AD88" s="8">
        <v>4</v>
      </c>
      <c r="AE88" s="8">
        <v>4</v>
      </c>
      <c r="AF88" s="8">
        <v>4</v>
      </c>
      <c r="AG88" s="8">
        <v>4</v>
      </c>
      <c r="AH88" s="8">
        <v>4</v>
      </c>
      <c r="AI88" s="97" t="s">
        <v>18</v>
      </c>
      <c r="AJ88" s="8">
        <v>4</v>
      </c>
      <c r="AK88" s="8">
        <v>4</v>
      </c>
      <c r="AL88" s="8">
        <v>4</v>
      </c>
      <c r="AM88" s="8">
        <v>4</v>
      </c>
      <c r="AN88" s="8">
        <v>4</v>
      </c>
      <c r="AO88" s="8">
        <v>4</v>
      </c>
      <c r="AP88" s="63">
        <v>2</v>
      </c>
      <c r="AQ88" s="8"/>
      <c r="AR88" s="8"/>
      <c r="AS88" s="64"/>
      <c r="AT88" s="66"/>
      <c r="AU88" s="66"/>
      <c r="AV88" s="66"/>
      <c r="AW88" s="97" t="s">
        <v>18</v>
      </c>
      <c r="AX88" s="97" t="s">
        <v>18</v>
      </c>
      <c r="AY88" s="97" t="s">
        <v>18</v>
      </c>
      <c r="AZ88" s="97" t="s">
        <v>18</v>
      </c>
      <c r="BA88" s="97" t="s">
        <v>18</v>
      </c>
      <c r="BB88" s="97" t="s">
        <v>18</v>
      </c>
      <c r="BC88" s="97" t="s">
        <v>18</v>
      </c>
      <c r="BD88" s="104" t="s">
        <v>18</v>
      </c>
      <c r="BE88" s="19">
        <f t="shared" si="3"/>
        <v>70</v>
      </c>
    </row>
    <row r="89" spans="1:57" ht="16.5" customHeight="1">
      <c r="A89" s="118"/>
      <c r="B89" s="101"/>
      <c r="C89" s="103"/>
      <c r="D89" s="41" t="s">
        <v>21</v>
      </c>
      <c r="E89" s="44"/>
      <c r="F89" s="45"/>
      <c r="G89" s="45"/>
      <c r="H89" s="45"/>
      <c r="I89" s="45"/>
      <c r="J89" s="45"/>
      <c r="K89" s="45"/>
      <c r="L89" s="46"/>
      <c r="M89" s="46"/>
      <c r="N89" s="47"/>
      <c r="O89" s="45"/>
      <c r="P89" s="45"/>
      <c r="Q89" s="45"/>
      <c r="R89" s="47"/>
      <c r="S89" s="45"/>
      <c r="T89" s="47"/>
      <c r="U89" s="47"/>
      <c r="V89" s="98"/>
      <c r="W89" s="98"/>
      <c r="X89" s="45"/>
      <c r="Y89" s="45"/>
      <c r="Z89" s="45"/>
      <c r="AA89" s="45"/>
      <c r="AB89" s="45"/>
      <c r="AC89" s="45"/>
      <c r="AD89" s="45"/>
      <c r="AE89" s="45"/>
      <c r="AF89" s="47"/>
      <c r="AG89" s="47"/>
      <c r="AH89" s="47"/>
      <c r="AI89" s="98"/>
      <c r="AJ89" s="47"/>
      <c r="AK89" s="47"/>
      <c r="AL89" s="47"/>
      <c r="AM89" s="47"/>
      <c r="AN89" s="47"/>
      <c r="AO89" s="45"/>
      <c r="AP89" s="45"/>
      <c r="AQ89" s="45"/>
      <c r="AR89" s="45"/>
      <c r="AS89" s="45"/>
      <c r="AT89" s="53"/>
      <c r="AU89" s="53"/>
      <c r="AV89" s="53"/>
      <c r="AW89" s="98"/>
      <c r="AX89" s="98"/>
      <c r="AY89" s="98"/>
      <c r="AZ89" s="98"/>
      <c r="BA89" s="98"/>
      <c r="BB89" s="98"/>
      <c r="BC89" s="98"/>
      <c r="BD89" s="105"/>
      <c r="BE89" s="55">
        <f t="shared" si="3"/>
        <v>0</v>
      </c>
    </row>
    <row r="90" spans="1:57" ht="16.5" customHeight="1">
      <c r="A90" s="118"/>
      <c r="B90" s="100" t="s">
        <v>60</v>
      </c>
      <c r="C90" s="102" t="s">
        <v>61</v>
      </c>
      <c r="D90" s="18" t="s">
        <v>17</v>
      </c>
      <c r="E90" s="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97" t="s">
        <v>18</v>
      </c>
      <c r="W90" s="97" t="s">
        <v>18</v>
      </c>
      <c r="X90" s="3">
        <v>2</v>
      </c>
      <c r="Y90" s="3">
        <v>2</v>
      </c>
      <c r="Z90" s="3">
        <v>2</v>
      </c>
      <c r="AA90" s="3">
        <v>2</v>
      </c>
      <c r="AB90" s="3">
        <v>2</v>
      </c>
      <c r="AC90" s="3">
        <v>2</v>
      </c>
      <c r="AD90" s="3">
        <v>2</v>
      </c>
      <c r="AE90" s="3">
        <v>2</v>
      </c>
      <c r="AF90" s="3">
        <v>2</v>
      </c>
      <c r="AG90" s="3">
        <v>2</v>
      </c>
      <c r="AH90" s="3">
        <v>2</v>
      </c>
      <c r="AI90" s="97" t="s">
        <v>18</v>
      </c>
      <c r="AJ90" s="3">
        <v>2</v>
      </c>
      <c r="AK90" s="3">
        <v>2</v>
      </c>
      <c r="AL90" s="3">
        <v>2</v>
      </c>
      <c r="AM90" s="3">
        <v>2</v>
      </c>
      <c r="AN90" s="3">
        <v>2</v>
      </c>
      <c r="AO90" s="3">
        <v>2</v>
      </c>
      <c r="AP90" s="89">
        <v>2</v>
      </c>
      <c r="AQ90" s="3"/>
      <c r="AR90" s="3"/>
      <c r="AS90" s="4"/>
      <c r="AT90" s="66"/>
      <c r="AU90" s="66"/>
      <c r="AV90" s="66"/>
      <c r="AW90" s="97" t="s">
        <v>18</v>
      </c>
      <c r="AX90" s="97" t="s">
        <v>18</v>
      </c>
      <c r="AY90" s="97" t="s">
        <v>18</v>
      </c>
      <c r="AZ90" s="97" t="s">
        <v>18</v>
      </c>
      <c r="BA90" s="97" t="s">
        <v>18</v>
      </c>
      <c r="BB90" s="97" t="s">
        <v>18</v>
      </c>
      <c r="BC90" s="97" t="s">
        <v>18</v>
      </c>
      <c r="BD90" s="104" t="s">
        <v>18</v>
      </c>
      <c r="BE90" s="19">
        <f t="shared" si="3"/>
        <v>36</v>
      </c>
    </row>
    <row r="91" spans="1:57" ht="16.5" customHeight="1">
      <c r="A91" s="118"/>
      <c r="B91" s="101"/>
      <c r="C91" s="103"/>
      <c r="D91" s="41" t="s">
        <v>21</v>
      </c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7"/>
      <c r="U91" s="47"/>
      <c r="V91" s="98"/>
      <c r="W91" s="98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98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7"/>
      <c r="AU91" s="47"/>
      <c r="AV91" s="47"/>
      <c r="AW91" s="98"/>
      <c r="AX91" s="98"/>
      <c r="AY91" s="98"/>
      <c r="AZ91" s="98"/>
      <c r="BA91" s="98"/>
      <c r="BB91" s="98"/>
      <c r="BC91" s="98"/>
      <c r="BD91" s="105"/>
      <c r="BE91" s="55">
        <f t="shared" si="3"/>
        <v>0</v>
      </c>
    </row>
    <row r="92" spans="1:57" ht="16.5" customHeight="1">
      <c r="A92" s="118"/>
      <c r="B92" s="145"/>
      <c r="C92" s="148" t="s">
        <v>62</v>
      </c>
      <c r="D92" s="77" t="s">
        <v>21</v>
      </c>
      <c r="E92" s="75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76"/>
      <c r="U92" s="76"/>
      <c r="V92" s="69"/>
      <c r="W92" s="69"/>
      <c r="X92" s="91">
        <v>1</v>
      </c>
      <c r="Y92" s="91">
        <v>1</v>
      </c>
      <c r="Z92" s="92">
        <v>1</v>
      </c>
      <c r="AA92" s="93">
        <v>1</v>
      </c>
      <c r="AB92" s="42">
        <v>1</v>
      </c>
      <c r="AC92" s="42">
        <v>1</v>
      </c>
      <c r="AD92" s="42">
        <v>1</v>
      </c>
      <c r="AE92" s="42">
        <v>1</v>
      </c>
      <c r="AF92" s="42">
        <v>1</v>
      </c>
      <c r="AG92" s="42">
        <v>1</v>
      </c>
      <c r="AH92" s="42">
        <v>1</v>
      </c>
      <c r="AJ92" s="42">
        <v>1</v>
      </c>
      <c r="AK92" s="42">
        <v>1</v>
      </c>
      <c r="AL92" s="42">
        <v>1</v>
      </c>
      <c r="AM92" s="42">
        <v>1</v>
      </c>
      <c r="AN92" s="42">
        <v>1</v>
      </c>
      <c r="AO92" s="42">
        <v>1</v>
      </c>
      <c r="AP92" s="42">
        <v>1</v>
      </c>
      <c r="AQ92" s="42">
        <v>1</v>
      </c>
      <c r="AR92" s="45">
        <v>1</v>
      </c>
      <c r="AS92" s="45"/>
      <c r="AT92" s="45"/>
      <c r="AU92" s="45"/>
      <c r="AV92" s="45"/>
      <c r="AW92" s="69"/>
      <c r="AX92" s="69"/>
      <c r="AY92" s="69"/>
      <c r="AZ92" s="69"/>
      <c r="BA92" s="69"/>
      <c r="BB92" s="69"/>
      <c r="BC92" s="69"/>
      <c r="BD92" s="70"/>
      <c r="BE92" s="55">
        <f aca="true" t="shared" si="4" ref="BE92:BE102">SUM(E92:BD92)</f>
        <v>20</v>
      </c>
    </row>
    <row r="93" spans="1:57" ht="16.5" customHeight="1">
      <c r="A93" s="118"/>
      <c r="B93" s="146"/>
      <c r="C93" s="149"/>
      <c r="D93" s="77" t="s">
        <v>53</v>
      </c>
      <c r="E93" s="78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/>
      <c r="U93" s="81"/>
      <c r="V93" s="69"/>
      <c r="W93" s="69"/>
      <c r="X93" s="83"/>
      <c r="Y93" s="83"/>
      <c r="Z93" s="79">
        <v>1</v>
      </c>
      <c r="AA93" s="84"/>
      <c r="AB93" s="79">
        <v>1</v>
      </c>
      <c r="AC93" s="79"/>
      <c r="AD93" s="79">
        <v>1</v>
      </c>
      <c r="AE93" s="79"/>
      <c r="AF93" s="79">
        <v>1</v>
      </c>
      <c r="AG93" s="79"/>
      <c r="AH93" s="79">
        <v>1</v>
      </c>
      <c r="AJ93" s="79"/>
      <c r="AK93" s="79">
        <v>1</v>
      </c>
      <c r="AL93" s="79"/>
      <c r="AM93" s="79">
        <v>1</v>
      </c>
      <c r="AN93" s="79"/>
      <c r="AO93" s="79">
        <v>1</v>
      </c>
      <c r="AP93" s="79"/>
      <c r="AQ93" s="85"/>
      <c r="AR93" s="45"/>
      <c r="AS93" s="45"/>
      <c r="AT93" s="45"/>
      <c r="AU93" s="45"/>
      <c r="AV93" s="45"/>
      <c r="AW93" s="69"/>
      <c r="AX93" s="69"/>
      <c r="AY93" s="69"/>
      <c r="AZ93" s="69"/>
      <c r="BA93" s="69"/>
      <c r="BB93" s="69"/>
      <c r="BC93" s="69"/>
      <c r="BD93" s="70"/>
      <c r="BE93" s="55">
        <f t="shared" si="4"/>
        <v>8</v>
      </c>
    </row>
    <row r="94" spans="1:57" ht="16.5" customHeight="1">
      <c r="A94" s="118"/>
      <c r="B94" s="147"/>
      <c r="C94" s="150"/>
      <c r="D94" s="41" t="s">
        <v>54</v>
      </c>
      <c r="E94" s="44"/>
      <c r="F94" s="45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5"/>
      <c r="T94" s="47"/>
      <c r="U94" s="47"/>
      <c r="V94" s="69"/>
      <c r="W94" s="69"/>
      <c r="X94" s="51"/>
      <c r="Y94" s="51"/>
      <c r="Z94" s="45"/>
      <c r="AA94" s="52"/>
      <c r="AB94" s="42"/>
      <c r="AC94" s="42"/>
      <c r="AD94" s="42"/>
      <c r="AE94" s="42"/>
      <c r="AF94" s="42"/>
      <c r="AG94" s="42"/>
      <c r="AH94" s="42"/>
      <c r="AJ94" s="42"/>
      <c r="AK94" s="42"/>
      <c r="AL94" s="42"/>
      <c r="AM94" s="42"/>
      <c r="AN94" s="42"/>
      <c r="AO94" s="42"/>
      <c r="AP94" s="42"/>
      <c r="AQ94" s="90">
        <v>6</v>
      </c>
      <c r="AR94" s="90">
        <v>6</v>
      </c>
      <c r="AS94" s="45"/>
      <c r="AT94" s="45"/>
      <c r="AU94" s="45"/>
      <c r="AV94" s="45"/>
      <c r="AW94" s="69"/>
      <c r="AX94" s="69"/>
      <c r="AY94" s="69"/>
      <c r="AZ94" s="69"/>
      <c r="BA94" s="69"/>
      <c r="BB94" s="69"/>
      <c r="BC94" s="69"/>
      <c r="BD94" s="70"/>
      <c r="BE94" s="55">
        <f t="shared" si="4"/>
        <v>12</v>
      </c>
    </row>
    <row r="95" spans="1:57" ht="16.5" customHeight="1">
      <c r="A95" s="118"/>
      <c r="B95" s="100" t="s">
        <v>63</v>
      </c>
      <c r="C95" s="102" t="s">
        <v>64</v>
      </c>
      <c r="D95" s="18" t="s">
        <v>17</v>
      </c>
      <c r="E95" s="8">
        <v>2</v>
      </c>
      <c r="F95" s="4">
        <v>2</v>
      </c>
      <c r="G95" s="4">
        <v>2</v>
      </c>
      <c r="H95" s="4">
        <v>2</v>
      </c>
      <c r="I95" s="4">
        <v>2</v>
      </c>
      <c r="J95" s="4">
        <v>2</v>
      </c>
      <c r="K95" s="4">
        <v>2</v>
      </c>
      <c r="L95" s="4">
        <v>2</v>
      </c>
      <c r="M95" s="4">
        <v>2</v>
      </c>
      <c r="N95" s="4">
        <v>2</v>
      </c>
      <c r="O95" s="4">
        <v>2</v>
      </c>
      <c r="P95" s="4">
        <v>2</v>
      </c>
      <c r="Q95" s="4">
        <v>2</v>
      </c>
      <c r="R95" s="4">
        <v>2</v>
      </c>
      <c r="S95" s="4">
        <v>2</v>
      </c>
      <c r="T95" s="4">
        <v>2</v>
      </c>
      <c r="U95" s="4">
        <v>4</v>
      </c>
      <c r="V95" s="97" t="s">
        <v>18</v>
      </c>
      <c r="W95" s="97" t="s">
        <v>18</v>
      </c>
      <c r="X95" s="3">
        <v>3</v>
      </c>
      <c r="Y95" s="3">
        <v>3</v>
      </c>
      <c r="Z95" s="3">
        <v>3</v>
      </c>
      <c r="AA95" s="3">
        <v>3</v>
      </c>
      <c r="AB95" s="3">
        <v>3</v>
      </c>
      <c r="AC95" s="3">
        <v>3</v>
      </c>
      <c r="AD95" s="3">
        <v>3</v>
      </c>
      <c r="AE95" s="3">
        <v>3</v>
      </c>
      <c r="AF95" s="3">
        <v>3</v>
      </c>
      <c r="AG95" s="3">
        <v>3</v>
      </c>
      <c r="AH95" s="3">
        <v>3</v>
      </c>
      <c r="AI95" s="97" t="s">
        <v>18</v>
      </c>
      <c r="AJ95" s="3">
        <v>3</v>
      </c>
      <c r="AK95" s="3">
        <v>3</v>
      </c>
      <c r="AL95" s="3">
        <v>3</v>
      </c>
      <c r="AM95" s="3">
        <v>3</v>
      </c>
      <c r="AN95" s="3">
        <v>3</v>
      </c>
      <c r="AO95" s="3">
        <v>3</v>
      </c>
      <c r="AP95" s="3">
        <v>3</v>
      </c>
      <c r="AQ95" s="3">
        <v>3</v>
      </c>
      <c r="AR95" s="3">
        <v>3</v>
      </c>
      <c r="AS95" s="4">
        <v>3</v>
      </c>
      <c r="AT95" s="62">
        <v>3</v>
      </c>
      <c r="AU95" s="66"/>
      <c r="AV95" s="66"/>
      <c r="AW95" s="97" t="s">
        <v>18</v>
      </c>
      <c r="AX95" s="97" t="s">
        <v>18</v>
      </c>
      <c r="AY95" s="97" t="s">
        <v>18</v>
      </c>
      <c r="AZ95" s="97" t="s">
        <v>18</v>
      </c>
      <c r="BA95" s="97" t="s">
        <v>18</v>
      </c>
      <c r="BB95" s="97" t="s">
        <v>18</v>
      </c>
      <c r="BC95" s="97" t="s">
        <v>18</v>
      </c>
      <c r="BD95" s="104" t="s">
        <v>18</v>
      </c>
      <c r="BE95" s="55">
        <f t="shared" si="4"/>
        <v>102</v>
      </c>
    </row>
    <row r="96" spans="1:57" ht="16.5" customHeight="1">
      <c r="A96" s="118"/>
      <c r="B96" s="101"/>
      <c r="C96" s="103"/>
      <c r="D96" s="41" t="s">
        <v>21</v>
      </c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7"/>
      <c r="U96" s="47"/>
      <c r="V96" s="98"/>
      <c r="W96" s="98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98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7"/>
      <c r="AU96" s="47"/>
      <c r="AV96" s="47"/>
      <c r="AW96" s="98"/>
      <c r="AX96" s="98"/>
      <c r="AY96" s="98"/>
      <c r="AZ96" s="98"/>
      <c r="BA96" s="98"/>
      <c r="BB96" s="98"/>
      <c r="BC96" s="98"/>
      <c r="BD96" s="105"/>
      <c r="BE96" s="55">
        <f t="shared" si="4"/>
        <v>0</v>
      </c>
    </row>
    <row r="97" spans="1:57" ht="16.5" customHeight="1">
      <c r="A97" s="118"/>
      <c r="B97" s="100" t="s">
        <v>65</v>
      </c>
      <c r="C97" s="102" t="s">
        <v>40</v>
      </c>
      <c r="D97" s="18" t="s">
        <v>17</v>
      </c>
      <c r="E97" s="8">
        <v>6</v>
      </c>
      <c r="F97" s="4">
        <v>6</v>
      </c>
      <c r="G97" s="4">
        <v>6</v>
      </c>
      <c r="H97" s="4">
        <v>6</v>
      </c>
      <c r="I97" s="4">
        <v>6</v>
      </c>
      <c r="J97" s="4">
        <v>6</v>
      </c>
      <c r="K97" s="4">
        <v>6</v>
      </c>
      <c r="L97" s="4">
        <v>6</v>
      </c>
      <c r="M97" s="4">
        <v>6</v>
      </c>
      <c r="N97" s="4">
        <v>6</v>
      </c>
      <c r="O97" s="4">
        <v>6</v>
      </c>
      <c r="P97" s="4">
        <v>6</v>
      </c>
      <c r="Q97" s="4">
        <v>6</v>
      </c>
      <c r="R97" s="4">
        <v>6</v>
      </c>
      <c r="S97" s="4">
        <v>8</v>
      </c>
      <c r="T97" s="4">
        <v>8</v>
      </c>
      <c r="U97" s="4">
        <v>5</v>
      </c>
      <c r="V97" s="97" t="s">
        <v>18</v>
      </c>
      <c r="W97" s="97" t="s">
        <v>18</v>
      </c>
      <c r="X97" s="3">
        <v>4</v>
      </c>
      <c r="Y97" s="3">
        <v>4</v>
      </c>
      <c r="Z97" s="3">
        <v>4</v>
      </c>
      <c r="AA97" s="3">
        <v>4</v>
      </c>
      <c r="AB97" s="3">
        <v>4</v>
      </c>
      <c r="AC97" s="3">
        <v>4</v>
      </c>
      <c r="AD97" s="3">
        <v>4</v>
      </c>
      <c r="AE97" s="3">
        <v>4</v>
      </c>
      <c r="AF97" s="3">
        <v>4</v>
      </c>
      <c r="AG97" s="3">
        <v>4</v>
      </c>
      <c r="AH97" s="3">
        <v>4</v>
      </c>
      <c r="AI97" s="97" t="s">
        <v>18</v>
      </c>
      <c r="AJ97" s="3">
        <v>4</v>
      </c>
      <c r="AK97" s="3">
        <v>4</v>
      </c>
      <c r="AL97" s="3">
        <v>4</v>
      </c>
      <c r="AM97" s="3">
        <v>4</v>
      </c>
      <c r="AN97" s="3">
        <v>5</v>
      </c>
      <c r="AO97" s="3">
        <v>7</v>
      </c>
      <c r="AP97" s="3">
        <v>8</v>
      </c>
      <c r="AQ97" s="3">
        <v>7</v>
      </c>
      <c r="AR97" s="3">
        <v>7</v>
      </c>
      <c r="AS97" s="4">
        <v>3</v>
      </c>
      <c r="AT97" s="66">
        <v>8</v>
      </c>
      <c r="AU97" s="66">
        <v>10</v>
      </c>
      <c r="AV97" s="66">
        <v>8</v>
      </c>
      <c r="AW97" s="97" t="s">
        <v>18</v>
      </c>
      <c r="AX97" s="97" t="s">
        <v>18</v>
      </c>
      <c r="AY97" s="97" t="s">
        <v>18</v>
      </c>
      <c r="AZ97" s="97" t="s">
        <v>18</v>
      </c>
      <c r="BA97" s="97" t="s">
        <v>18</v>
      </c>
      <c r="BB97" s="97" t="s">
        <v>18</v>
      </c>
      <c r="BC97" s="97" t="s">
        <v>18</v>
      </c>
      <c r="BD97" s="104" t="s">
        <v>18</v>
      </c>
      <c r="BE97" s="55">
        <f t="shared" si="4"/>
        <v>228</v>
      </c>
    </row>
    <row r="98" spans="1:57" ht="16.5" customHeight="1">
      <c r="A98" s="118"/>
      <c r="B98" s="101"/>
      <c r="C98" s="111"/>
      <c r="D98" s="41" t="s">
        <v>21</v>
      </c>
      <c r="E98" s="75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76"/>
      <c r="U98" s="76"/>
      <c r="V98" s="99"/>
      <c r="W98" s="99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99"/>
      <c r="AJ98" s="86"/>
      <c r="AK98" s="86"/>
      <c r="AL98" s="86"/>
      <c r="AM98" s="86"/>
      <c r="AN98" s="86"/>
      <c r="AO98" s="86"/>
      <c r="AP98" s="86"/>
      <c r="AQ98" s="86"/>
      <c r="AR98" s="86"/>
      <c r="AS98" s="42"/>
      <c r="AT98" s="87"/>
      <c r="AU98" s="87">
        <v>6</v>
      </c>
      <c r="AV98" s="87"/>
      <c r="AW98" s="99"/>
      <c r="AX98" s="99"/>
      <c r="AY98" s="99"/>
      <c r="AZ98" s="99"/>
      <c r="BA98" s="99"/>
      <c r="BB98" s="99"/>
      <c r="BC98" s="99"/>
      <c r="BD98" s="106"/>
      <c r="BE98" s="55">
        <f t="shared" si="4"/>
        <v>6</v>
      </c>
    </row>
    <row r="99" spans="1:57" ht="16.5" customHeight="1">
      <c r="A99" s="118"/>
      <c r="B99" s="101"/>
      <c r="C99" s="111"/>
      <c r="D99" s="77" t="s">
        <v>53</v>
      </c>
      <c r="E99" s="78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/>
      <c r="U99" s="81"/>
      <c r="V99" s="99"/>
      <c r="W99" s="99"/>
      <c r="X99" s="78"/>
      <c r="Y99" s="78"/>
      <c r="Z99" s="79"/>
      <c r="AA99" s="79"/>
      <c r="AB99" s="79"/>
      <c r="AC99" s="79"/>
      <c r="AD99" s="79"/>
      <c r="AE99" s="79"/>
      <c r="AF99" s="79"/>
      <c r="AG99" s="79"/>
      <c r="AH99" s="79"/>
      <c r="AI99" s="9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80"/>
      <c r="AU99" s="81"/>
      <c r="AV99" s="94">
        <v>6</v>
      </c>
      <c r="AW99" s="99"/>
      <c r="AX99" s="99"/>
      <c r="AY99" s="99"/>
      <c r="AZ99" s="99"/>
      <c r="BA99" s="99"/>
      <c r="BB99" s="99"/>
      <c r="BC99" s="99"/>
      <c r="BD99" s="106"/>
      <c r="BE99" s="55">
        <f t="shared" si="4"/>
        <v>6</v>
      </c>
    </row>
    <row r="100" spans="1:57" ht="16.5" customHeight="1">
      <c r="A100" s="118"/>
      <c r="B100" s="101"/>
      <c r="C100" s="103"/>
      <c r="D100" s="41" t="s">
        <v>54</v>
      </c>
      <c r="E100" s="44"/>
      <c r="F100" s="45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5"/>
      <c r="T100" s="47"/>
      <c r="U100" s="47"/>
      <c r="V100" s="98"/>
      <c r="W100" s="98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98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7"/>
      <c r="AU100" s="47"/>
      <c r="AV100" s="47"/>
      <c r="AW100" s="98"/>
      <c r="AX100" s="98"/>
      <c r="AY100" s="98"/>
      <c r="AZ100" s="98"/>
      <c r="BA100" s="98"/>
      <c r="BB100" s="98"/>
      <c r="BC100" s="98"/>
      <c r="BD100" s="105"/>
      <c r="BE100" s="55">
        <f t="shared" si="4"/>
        <v>0</v>
      </c>
    </row>
    <row r="101" spans="1:70" s="22" customFormat="1" ht="16.5" customHeight="1">
      <c r="A101" s="118"/>
      <c r="B101" s="100" t="s">
        <v>66</v>
      </c>
      <c r="C101" s="102" t="s">
        <v>46</v>
      </c>
      <c r="D101" s="18" t="s">
        <v>17</v>
      </c>
      <c r="E101" s="8">
        <v>5</v>
      </c>
      <c r="F101" s="4">
        <v>5</v>
      </c>
      <c r="G101" s="4">
        <v>5</v>
      </c>
      <c r="H101" s="4">
        <v>5</v>
      </c>
      <c r="I101" s="4">
        <v>5</v>
      </c>
      <c r="J101" s="4">
        <v>5</v>
      </c>
      <c r="K101" s="4">
        <v>5</v>
      </c>
      <c r="L101" s="4">
        <v>5</v>
      </c>
      <c r="M101" s="4">
        <v>6</v>
      </c>
      <c r="N101" s="4">
        <v>6</v>
      </c>
      <c r="O101" s="4">
        <v>6</v>
      </c>
      <c r="P101" s="4">
        <v>6</v>
      </c>
      <c r="Q101" s="4">
        <v>6</v>
      </c>
      <c r="R101" s="4">
        <v>6</v>
      </c>
      <c r="S101" s="4">
        <v>3</v>
      </c>
      <c r="T101" s="4">
        <v>3</v>
      </c>
      <c r="U101" s="4">
        <v>2</v>
      </c>
      <c r="V101" s="97" t="s">
        <v>18</v>
      </c>
      <c r="W101" s="97" t="s">
        <v>18</v>
      </c>
      <c r="X101" s="3">
        <v>4</v>
      </c>
      <c r="Y101" s="3">
        <v>4</v>
      </c>
      <c r="Z101" s="3">
        <v>4</v>
      </c>
      <c r="AA101" s="3">
        <v>4</v>
      </c>
      <c r="AB101" s="3">
        <v>4</v>
      </c>
      <c r="AC101" s="3">
        <v>4</v>
      </c>
      <c r="AD101" s="3">
        <v>4</v>
      </c>
      <c r="AE101" s="3">
        <v>4</v>
      </c>
      <c r="AF101" s="3">
        <v>4</v>
      </c>
      <c r="AG101" s="3">
        <v>4</v>
      </c>
      <c r="AH101" s="3">
        <v>4</v>
      </c>
      <c r="AI101" s="97" t="s">
        <v>18</v>
      </c>
      <c r="AJ101" s="3">
        <v>4</v>
      </c>
      <c r="AK101" s="3">
        <v>4</v>
      </c>
      <c r="AL101" s="3">
        <v>4</v>
      </c>
      <c r="AM101" s="3">
        <v>4</v>
      </c>
      <c r="AN101" s="3">
        <v>4</v>
      </c>
      <c r="AO101" s="3">
        <v>4</v>
      </c>
      <c r="AP101" s="3">
        <v>4</v>
      </c>
      <c r="AQ101" s="3">
        <v>4</v>
      </c>
      <c r="AR101" s="3">
        <v>4</v>
      </c>
      <c r="AS101" s="3">
        <v>4</v>
      </c>
      <c r="AT101" s="66">
        <v>4</v>
      </c>
      <c r="AU101" s="66">
        <v>4</v>
      </c>
      <c r="AV101" s="66">
        <v>6</v>
      </c>
      <c r="AW101" s="97" t="s">
        <v>18</v>
      </c>
      <c r="AX101" s="97" t="s">
        <v>18</v>
      </c>
      <c r="AY101" s="97" t="s">
        <v>18</v>
      </c>
      <c r="AZ101" s="97" t="s">
        <v>18</v>
      </c>
      <c r="BA101" s="97" t="s">
        <v>18</v>
      </c>
      <c r="BB101" s="97" t="s">
        <v>18</v>
      </c>
      <c r="BC101" s="97" t="s">
        <v>18</v>
      </c>
      <c r="BD101" s="104" t="s">
        <v>18</v>
      </c>
      <c r="BE101" s="55">
        <f t="shared" si="4"/>
        <v>182</v>
      </c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</row>
    <row r="102" spans="1:70" s="22" customFormat="1" ht="16.5" customHeight="1">
      <c r="A102" s="118"/>
      <c r="B102" s="101"/>
      <c r="C102" s="111"/>
      <c r="D102" s="41" t="s">
        <v>21</v>
      </c>
      <c r="E102" s="54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50"/>
      <c r="V102" s="98"/>
      <c r="W102" s="98"/>
      <c r="X102" s="50"/>
      <c r="Y102" s="50"/>
      <c r="Z102" s="50"/>
      <c r="AA102" s="50"/>
      <c r="AB102" s="50"/>
      <c r="AC102" s="50"/>
      <c r="AD102" s="45"/>
      <c r="AE102" s="45"/>
      <c r="AF102" s="45"/>
      <c r="AG102" s="45"/>
      <c r="AH102" s="45"/>
      <c r="AI102" s="98"/>
      <c r="AJ102" s="45"/>
      <c r="AK102" s="45"/>
      <c r="AL102" s="45"/>
      <c r="AM102" s="45"/>
      <c r="AN102" s="45"/>
      <c r="AO102" s="45"/>
      <c r="AP102" s="45"/>
      <c r="AQ102" s="45"/>
      <c r="AR102" s="50"/>
      <c r="AS102" s="50"/>
      <c r="AT102" s="50"/>
      <c r="AU102" s="50"/>
      <c r="AV102" s="50"/>
      <c r="AW102" s="98"/>
      <c r="AX102" s="98"/>
      <c r="AY102" s="98"/>
      <c r="AZ102" s="98"/>
      <c r="BA102" s="98"/>
      <c r="BB102" s="98"/>
      <c r="BC102" s="98"/>
      <c r="BD102" s="105"/>
      <c r="BE102" s="55">
        <f t="shared" si="4"/>
        <v>0</v>
      </c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</row>
    <row r="103" spans="1:57" ht="16.5" customHeight="1">
      <c r="A103" s="118"/>
      <c r="B103" s="100" t="s">
        <v>67</v>
      </c>
      <c r="C103" s="130" t="s">
        <v>57</v>
      </c>
      <c r="D103" s="18" t="s">
        <v>17</v>
      </c>
      <c r="E103" s="8">
        <v>3</v>
      </c>
      <c r="F103" s="4">
        <v>3</v>
      </c>
      <c r="G103" s="4">
        <v>3</v>
      </c>
      <c r="H103" s="4">
        <v>3</v>
      </c>
      <c r="I103" s="4">
        <v>3</v>
      </c>
      <c r="J103" s="4">
        <v>3</v>
      </c>
      <c r="K103" s="4">
        <v>3</v>
      </c>
      <c r="L103" s="4">
        <v>3</v>
      </c>
      <c r="M103" s="4">
        <v>3</v>
      </c>
      <c r="N103" s="4">
        <v>3</v>
      </c>
      <c r="O103" s="4">
        <v>3</v>
      </c>
      <c r="P103" s="4">
        <v>3</v>
      </c>
      <c r="Q103" s="4">
        <v>3</v>
      </c>
      <c r="R103" s="4">
        <v>3</v>
      </c>
      <c r="S103" s="4">
        <v>3</v>
      </c>
      <c r="T103" s="4">
        <v>3</v>
      </c>
      <c r="U103" s="62">
        <v>3</v>
      </c>
      <c r="V103" s="97" t="s">
        <v>18</v>
      </c>
      <c r="W103" s="97" t="s">
        <v>18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97" t="s">
        <v>18</v>
      </c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66"/>
      <c r="AU103" s="66"/>
      <c r="AV103" s="66"/>
      <c r="AW103" s="97" t="s">
        <v>18</v>
      </c>
      <c r="AX103" s="97" t="s">
        <v>18</v>
      </c>
      <c r="AY103" s="97" t="s">
        <v>18</v>
      </c>
      <c r="AZ103" s="97" t="s">
        <v>18</v>
      </c>
      <c r="BA103" s="97" t="s">
        <v>18</v>
      </c>
      <c r="BB103" s="97" t="s">
        <v>18</v>
      </c>
      <c r="BC103" s="97" t="s">
        <v>18</v>
      </c>
      <c r="BD103" s="104" t="s">
        <v>18</v>
      </c>
      <c r="BE103" s="19">
        <f>SUM(E103:BD103)</f>
        <v>51</v>
      </c>
    </row>
    <row r="104" spans="1:57" ht="16.5" customHeight="1">
      <c r="A104" s="118"/>
      <c r="B104" s="101"/>
      <c r="C104" s="131"/>
      <c r="D104" s="41" t="s">
        <v>21</v>
      </c>
      <c r="E104" s="44"/>
      <c r="F104" s="45"/>
      <c r="G104" s="45"/>
      <c r="H104" s="45"/>
      <c r="I104" s="45"/>
      <c r="J104" s="45"/>
      <c r="K104" s="45"/>
      <c r="L104" s="72"/>
      <c r="M104" s="72"/>
      <c r="N104" s="47"/>
      <c r="O104" s="45"/>
      <c r="P104" s="45"/>
      <c r="Q104" s="45"/>
      <c r="R104" s="47"/>
      <c r="S104" s="45"/>
      <c r="T104" s="47"/>
      <c r="U104" s="47"/>
      <c r="V104" s="98"/>
      <c r="W104" s="98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98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98"/>
      <c r="AX104" s="98"/>
      <c r="AY104" s="98"/>
      <c r="AZ104" s="98"/>
      <c r="BA104" s="98"/>
      <c r="BB104" s="98"/>
      <c r="BC104" s="98"/>
      <c r="BD104" s="105"/>
      <c r="BE104" s="55">
        <f>SUM(E104:BD104)</f>
        <v>0</v>
      </c>
    </row>
    <row r="105" spans="1:57" ht="16.5" customHeight="1">
      <c r="A105" s="118"/>
      <c r="B105" s="100" t="s">
        <v>68</v>
      </c>
      <c r="C105" s="102" t="s">
        <v>45</v>
      </c>
      <c r="D105" s="18" t="s">
        <v>17</v>
      </c>
      <c r="E105" s="8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62">
        <v>2</v>
      </c>
      <c r="V105" s="97" t="s">
        <v>18</v>
      </c>
      <c r="W105" s="97" t="s">
        <v>18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97" t="s">
        <v>18</v>
      </c>
      <c r="AJ105" s="3"/>
      <c r="AK105" s="3"/>
      <c r="AL105" s="3"/>
      <c r="AM105" s="3"/>
      <c r="AN105" s="3"/>
      <c r="AO105" s="3"/>
      <c r="AP105" s="3"/>
      <c r="AQ105" s="3"/>
      <c r="AR105" s="8"/>
      <c r="AS105" s="66"/>
      <c r="AT105" s="66"/>
      <c r="AU105" s="66"/>
      <c r="AV105" s="66"/>
      <c r="AW105" s="97" t="s">
        <v>18</v>
      </c>
      <c r="AX105" s="97" t="s">
        <v>18</v>
      </c>
      <c r="AY105" s="97" t="s">
        <v>18</v>
      </c>
      <c r="AZ105" s="97" t="s">
        <v>18</v>
      </c>
      <c r="BA105" s="97" t="s">
        <v>18</v>
      </c>
      <c r="BB105" s="97" t="s">
        <v>18</v>
      </c>
      <c r="BC105" s="97" t="s">
        <v>18</v>
      </c>
      <c r="BD105" s="104" t="s">
        <v>18</v>
      </c>
      <c r="BE105" s="19">
        <f>SUM(E105:BD105)</f>
        <v>18</v>
      </c>
    </row>
    <row r="106" spans="1:57" ht="16.5" customHeight="1">
      <c r="A106" s="118"/>
      <c r="B106" s="101"/>
      <c r="C106" s="111"/>
      <c r="D106" s="41" t="s">
        <v>21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7"/>
      <c r="U106" s="47"/>
      <c r="V106" s="98"/>
      <c r="W106" s="98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98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7"/>
      <c r="AU106" s="47"/>
      <c r="AV106" s="47"/>
      <c r="AW106" s="98"/>
      <c r="AX106" s="98"/>
      <c r="AY106" s="98"/>
      <c r="AZ106" s="98"/>
      <c r="BA106" s="98"/>
      <c r="BB106" s="98"/>
      <c r="BC106" s="98"/>
      <c r="BD106" s="105"/>
      <c r="BE106" s="55">
        <f>SUM(E106:BD106)</f>
        <v>0</v>
      </c>
    </row>
    <row r="107" spans="1:57" ht="26.25" customHeight="1">
      <c r="A107" s="127" t="s">
        <v>28</v>
      </c>
      <c r="B107" s="128"/>
      <c r="C107" s="128"/>
      <c r="D107" s="129"/>
      <c r="E107" s="36">
        <f>E72+E76+E78+E80+E84+E86+E95+E97+E101+E103+E105</f>
        <v>36</v>
      </c>
      <c r="F107" s="36">
        <f aca="true" t="shared" si="5" ref="F107:U107">F72+F76+F78+F80+F84+F86+F95+F97+F101+F103+F105</f>
        <v>36</v>
      </c>
      <c r="G107" s="36">
        <f t="shared" si="5"/>
        <v>36</v>
      </c>
      <c r="H107" s="36">
        <f t="shared" si="5"/>
        <v>36</v>
      </c>
      <c r="I107" s="36">
        <f t="shared" si="5"/>
        <v>36</v>
      </c>
      <c r="J107" s="36">
        <f t="shared" si="5"/>
        <v>36</v>
      </c>
      <c r="K107" s="36">
        <f t="shared" si="5"/>
        <v>36</v>
      </c>
      <c r="L107" s="36">
        <f t="shared" si="5"/>
        <v>36</v>
      </c>
      <c r="M107" s="36">
        <f t="shared" si="5"/>
        <v>36</v>
      </c>
      <c r="N107" s="36">
        <f t="shared" si="5"/>
        <v>36</v>
      </c>
      <c r="O107" s="36">
        <f t="shared" si="5"/>
        <v>36</v>
      </c>
      <c r="P107" s="36">
        <f t="shared" si="5"/>
        <v>36</v>
      </c>
      <c r="Q107" s="36">
        <f t="shared" si="5"/>
        <v>36</v>
      </c>
      <c r="R107" s="36">
        <f t="shared" si="5"/>
        <v>36</v>
      </c>
      <c r="S107" s="36">
        <f t="shared" si="5"/>
        <v>36</v>
      </c>
      <c r="T107" s="36">
        <f t="shared" si="5"/>
        <v>36</v>
      </c>
      <c r="U107" s="36">
        <f t="shared" si="5"/>
        <v>36</v>
      </c>
      <c r="V107" s="134"/>
      <c r="W107" s="133"/>
      <c r="X107" s="36">
        <f aca="true" t="shared" si="6" ref="X107:AH107">X72+X76+X78+X80+X84+X86+X88+X90+X95+X97+X101</f>
        <v>36</v>
      </c>
      <c r="Y107" s="36">
        <f t="shared" si="6"/>
        <v>36</v>
      </c>
      <c r="Z107" s="36">
        <f t="shared" si="6"/>
        <v>36</v>
      </c>
      <c r="AA107" s="36">
        <f t="shared" si="6"/>
        <v>36</v>
      </c>
      <c r="AB107" s="36">
        <f t="shared" si="6"/>
        <v>36</v>
      </c>
      <c r="AC107" s="36">
        <f t="shared" si="6"/>
        <v>36</v>
      </c>
      <c r="AD107" s="36">
        <f t="shared" si="6"/>
        <v>36</v>
      </c>
      <c r="AE107" s="36">
        <f t="shared" si="6"/>
        <v>36</v>
      </c>
      <c r="AF107" s="36">
        <f t="shared" si="6"/>
        <v>36</v>
      </c>
      <c r="AG107" s="36">
        <f t="shared" si="6"/>
        <v>36</v>
      </c>
      <c r="AH107" s="36">
        <f t="shared" si="6"/>
        <v>36</v>
      </c>
      <c r="AI107" s="95"/>
      <c r="AJ107" s="36">
        <f aca="true" t="shared" si="7" ref="AJ107:AV107">AJ72+AJ76+AJ78+AJ80+AJ84+AJ86+AJ88+AJ90+AJ95+AJ97+AJ101</f>
        <v>36</v>
      </c>
      <c r="AK107" s="36">
        <f t="shared" si="7"/>
        <v>36</v>
      </c>
      <c r="AL107" s="36">
        <f t="shared" si="7"/>
        <v>36</v>
      </c>
      <c r="AM107" s="36">
        <f t="shared" si="7"/>
        <v>36</v>
      </c>
      <c r="AN107" s="36">
        <f t="shared" si="7"/>
        <v>36</v>
      </c>
      <c r="AO107" s="36">
        <f t="shared" si="7"/>
        <v>36</v>
      </c>
      <c r="AP107" s="36">
        <f t="shared" si="7"/>
        <v>36</v>
      </c>
      <c r="AQ107" s="36">
        <f t="shared" si="7"/>
        <v>30</v>
      </c>
      <c r="AR107" s="36">
        <f t="shared" si="7"/>
        <v>30</v>
      </c>
      <c r="AS107" s="36">
        <f t="shared" si="7"/>
        <v>26</v>
      </c>
      <c r="AT107" s="36">
        <f t="shared" si="7"/>
        <v>25</v>
      </c>
      <c r="AU107" s="36">
        <f t="shared" si="7"/>
        <v>26</v>
      </c>
      <c r="AV107" s="36">
        <f t="shared" si="7"/>
        <v>26</v>
      </c>
      <c r="AW107" s="132"/>
      <c r="AX107" s="132"/>
      <c r="AY107" s="132"/>
      <c r="AZ107" s="132"/>
      <c r="BA107" s="132"/>
      <c r="BB107" s="132"/>
      <c r="BC107" s="132"/>
      <c r="BD107" s="133"/>
      <c r="BE107" s="23">
        <f>BE72+BE73+BE74+BE75+BE76+BE77+BE78+BE79+BE80+BE81+BE82+BE83+BE84+BE85+BE86+BE87+BE88+BE89+BE90+BE91+BE92+BE93+BE94+BE95+BE96+BE97+BE98+BE99+BE100+BE101+BE102+BE103+BE104+BE105+BE106</f>
        <v>1496</v>
      </c>
    </row>
    <row r="108" spans="1:65" ht="25.5" customHeight="1">
      <c r="A108" s="127" t="s">
        <v>27</v>
      </c>
      <c r="B108" s="128"/>
      <c r="C108" s="128"/>
      <c r="D108" s="129"/>
      <c r="E108" s="35">
        <f>E73+E77+E79+E81+E85+E87+E89+E91+E92+E96+E98+E102+E104+E106</f>
        <v>0</v>
      </c>
      <c r="F108" s="35">
        <f aca="true" t="shared" si="8" ref="F108:U108">F73+F77+F79+F81+F85+F87+F89+F91+F92+F96+F98+F102+F104+F106</f>
        <v>0</v>
      </c>
      <c r="G108" s="35">
        <f t="shared" si="8"/>
        <v>0</v>
      </c>
      <c r="H108" s="35">
        <f t="shared" si="8"/>
        <v>0</v>
      </c>
      <c r="I108" s="35">
        <f t="shared" si="8"/>
        <v>0</v>
      </c>
      <c r="J108" s="35">
        <f t="shared" si="8"/>
        <v>0</v>
      </c>
      <c r="K108" s="35">
        <f t="shared" si="8"/>
        <v>0</v>
      </c>
      <c r="L108" s="35">
        <f t="shared" si="8"/>
        <v>0</v>
      </c>
      <c r="M108" s="35">
        <f t="shared" si="8"/>
        <v>0</v>
      </c>
      <c r="N108" s="35">
        <f t="shared" si="8"/>
        <v>0</v>
      </c>
      <c r="O108" s="35">
        <f t="shared" si="8"/>
        <v>0</v>
      </c>
      <c r="P108" s="35">
        <f t="shared" si="8"/>
        <v>0</v>
      </c>
      <c r="Q108" s="35">
        <f t="shared" si="8"/>
        <v>0</v>
      </c>
      <c r="R108" s="35">
        <f t="shared" si="8"/>
        <v>0</v>
      </c>
      <c r="S108" s="35">
        <f t="shared" si="8"/>
        <v>0</v>
      </c>
      <c r="T108" s="35">
        <f t="shared" si="8"/>
        <v>0</v>
      </c>
      <c r="U108" s="35">
        <f t="shared" si="8"/>
        <v>0</v>
      </c>
      <c r="V108" s="135"/>
      <c r="W108" s="136"/>
      <c r="X108" s="35">
        <f aca="true" t="shared" si="9" ref="X108:AH108">X74+X75+X82+X83+X94+X98+X99</f>
        <v>0</v>
      </c>
      <c r="Y108" s="35">
        <f t="shared" si="9"/>
        <v>0</v>
      </c>
      <c r="Z108" s="35">
        <f t="shared" si="9"/>
        <v>0</v>
      </c>
      <c r="AA108" s="35">
        <f t="shared" si="9"/>
        <v>0</v>
      </c>
      <c r="AB108" s="35">
        <f t="shared" si="9"/>
        <v>0</v>
      </c>
      <c r="AC108" s="35">
        <f t="shared" si="9"/>
        <v>0</v>
      </c>
      <c r="AD108" s="35">
        <f t="shared" si="9"/>
        <v>0</v>
      </c>
      <c r="AE108" s="35">
        <f t="shared" si="9"/>
        <v>0</v>
      </c>
      <c r="AF108" s="35">
        <f t="shared" si="9"/>
        <v>0</v>
      </c>
      <c r="AG108" s="35">
        <f t="shared" si="9"/>
        <v>0</v>
      </c>
      <c r="AH108" s="35">
        <f t="shared" si="9"/>
        <v>0</v>
      </c>
      <c r="AI108" s="95"/>
      <c r="AJ108" s="35">
        <f aca="true" t="shared" si="10" ref="AJ108:AV108">AJ74+AJ75+AJ82+AJ83+AJ94+AJ98+AJ99</f>
        <v>0</v>
      </c>
      <c r="AK108" s="35">
        <f t="shared" si="10"/>
        <v>0</v>
      </c>
      <c r="AL108" s="35">
        <f t="shared" si="10"/>
        <v>0</v>
      </c>
      <c r="AM108" s="35">
        <f t="shared" si="10"/>
        <v>0</v>
      </c>
      <c r="AN108" s="35">
        <f t="shared" si="10"/>
        <v>0</v>
      </c>
      <c r="AO108" s="35">
        <f t="shared" si="10"/>
        <v>0</v>
      </c>
      <c r="AP108" s="35">
        <f t="shared" si="10"/>
        <v>0</v>
      </c>
      <c r="AQ108" s="35">
        <f t="shared" si="10"/>
        <v>6</v>
      </c>
      <c r="AR108" s="35">
        <f t="shared" si="10"/>
        <v>6</v>
      </c>
      <c r="AS108" s="35">
        <f t="shared" si="10"/>
        <v>10</v>
      </c>
      <c r="AT108" s="35">
        <f t="shared" si="10"/>
        <v>11</v>
      </c>
      <c r="AU108" s="35">
        <f t="shared" si="10"/>
        <v>6</v>
      </c>
      <c r="AV108" s="35">
        <f t="shared" si="10"/>
        <v>6</v>
      </c>
      <c r="AW108" s="58"/>
      <c r="AX108" s="58"/>
      <c r="AY108" s="58"/>
      <c r="AZ108" s="58"/>
      <c r="BA108" s="58"/>
      <c r="BB108" s="58"/>
      <c r="BC108" s="58"/>
      <c r="BD108" s="58"/>
      <c r="BE108" s="32"/>
      <c r="BF108" s="1"/>
      <c r="BG108" s="2"/>
      <c r="BH108" s="1"/>
      <c r="BI108" s="2"/>
      <c r="BJ108" s="1"/>
      <c r="BK108" s="2"/>
      <c r="BL108" s="1"/>
      <c r="BM108" s="2"/>
    </row>
    <row r="109" spans="1:65" ht="25.5" customHeight="1">
      <c r="A109" s="127" t="s">
        <v>26</v>
      </c>
      <c r="B109" s="128"/>
      <c r="C109" s="128"/>
      <c r="D109" s="129"/>
      <c r="E109" s="37">
        <f>SUM(E107,E108)</f>
        <v>36</v>
      </c>
      <c r="F109" s="37">
        <f aca="true" t="shared" si="11" ref="F109:U109">SUM(F107,F108)</f>
        <v>36</v>
      </c>
      <c r="G109" s="37">
        <f t="shared" si="11"/>
        <v>36</v>
      </c>
      <c r="H109" s="37">
        <f t="shared" si="11"/>
        <v>36</v>
      </c>
      <c r="I109" s="37">
        <f t="shared" si="11"/>
        <v>36</v>
      </c>
      <c r="J109" s="37">
        <f t="shared" si="11"/>
        <v>36</v>
      </c>
      <c r="K109" s="37">
        <f t="shared" si="11"/>
        <v>36</v>
      </c>
      <c r="L109" s="37">
        <f t="shared" si="11"/>
        <v>36</v>
      </c>
      <c r="M109" s="37">
        <f t="shared" si="11"/>
        <v>36</v>
      </c>
      <c r="N109" s="37">
        <f t="shared" si="11"/>
        <v>36</v>
      </c>
      <c r="O109" s="37">
        <f t="shared" si="11"/>
        <v>36</v>
      </c>
      <c r="P109" s="37">
        <f t="shared" si="11"/>
        <v>36</v>
      </c>
      <c r="Q109" s="37">
        <f t="shared" si="11"/>
        <v>36</v>
      </c>
      <c r="R109" s="37">
        <f t="shared" si="11"/>
        <v>36</v>
      </c>
      <c r="S109" s="37">
        <f t="shared" si="11"/>
        <v>36</v>
      </c>
      <c r="T109" s="37">
        <f t="shared" si="11"/>
        <v>36</v>
      </c>
      <c r="U109" s="37">
        <f t="shared" si="11"/>
        <v>36</v>
      </c>
      <c r="V109" s="137"/>
      <c r="W109" s="138"/>
      <c r="X109" s="37">
        <f aca="true" t="shared" si="12" ref="X109:AH109">X107+X108</f>
        <v>36</v>
      </c>
      <c r="Y109" s="37">
        <f t="shared" si="12"/>
        <v>36</v>
      </c>
      <c r="Z109" s="37">
        <f t="shared" si="12"/>
        <v>36</v>
      </c>
      <c r="AA109" s="37">
        <f t="shared" si="12"/>
        <v>36</v>
      </c>
      <c r="AB109" s="37">
        <f t="shared" si="12"/>
        <v>36</v>
      </c>
      <c r="AC109" s="37">
        <f t="shared" si="12"/>
        <v>36</v>
      </c>
      <c r="AD109" s="37">
        <f t="shared" si="12"/>
        <v>36</v>
      </c>
      <c r="AE109" s="37">
        <f t="shared" si="12"/>
        <v>36</v>
      </c>
      <c r="AF109" s="37">
        <f t="shared" si="12"/>
        <v>36</v>
      </c>
      <c r="AG109" s="37">
        <f t="shared" si="12"/>
        <v>36</v>
      </c>
      <c r="AH109" s="37">
        <f t="shared" si="12"/>
        <v>36</v>
      </c>
      <c r="AI109" s="96"/>
      <c r="AJ109" s="37">
        <f aca="true" t="shared" si="13" ref="AJ109:AV109">AJ107+AJ108</f>
        <v>36</v>
      </c>
      <c r="AK109" s="37">
        <f t="shared" si="13"/>
        <v>36</v>
      </c>
      <c r="AL109" s="37">
        <f t="shared" si="13"/>
        <v>36</v>
      </c>
      <c r="AM109" s="37">
        <f t="shared" si="13"/>
        <v>36</v>
      </c>
      <c r="AN109" s="37">
        <f t="shared" si="13"/>
        <v>36</v>
      </c>
      <c r="AO109" s="37">
        <f t="shared" si="13"/>
        <v>36</v>
      </c>
      <c r="AP109" s="37">
        <f t="shared" si="13"/>
        <v>36</v>
      </c>
      <c r="AQ109" s="37">
        <f t="shared" si="13"/>
        <v>36</v>
      </c>
      <c r="AR109" s="37">
        <f t="shared" si="13"/>
        <v>36</v>
      </c>
      <c r="AS109" s="37">
        <f t="shared" si="13"/>
        <v>36</v>
      </c>
      <c r="AT109" s="73">
        <f t="shared" si="13"/>
        <v>36</v>
      </c>
      <c r="AU109" s="73">
        <f t="shared" si="13"/>
        <v>32</v>
      </c>
      <c r="AV109" s="73">
        <f t="shared" si="13"/>
        <v>32</v>
      </c>
      <c r="AW109" s="33"/>
      <c r="AX109" s="33"/>
      <c r="AY109" s="33"/>
      <c r="AZ109" s="33"/>
      <c r="BA109" s="33"/>
      <c r="BB109" s="33"/>
      <c r="BC109" s="33"/>
      <c r="BD109" s="33"/>
      <c r="BE109" s="34"/>
      <c r="BF109" s="1"/>
      <c r="BG109" s="2"/>
      <c r="BH109" s="1"/>
      <c r="BI109" s="2"/>
      <c r="BJ109" s="1"/>
      <c r="BK109" s="2"/>
      <c r="BL109" s="1"/>
      <c r="BM109" s="2"/>
    </row>
    <row r="110" spans="2:3" ht="16.5" customHeight="1">
      <c r="B110" s="13"/>
      <c r="C110" s="24"/>
    </row>
    <row r="111" spans="2:27" ht="16.5" customHeight="1">
      <c r="B111" s="13"/>
      <c r="C111" s="24"/>
      <c r="V111" s="2" t="s">
        <v>19</v>
      </c>
      <c r="X111" s="21"/>
      <c r="Y111" s="21"/>
      <c r="Z111" s="21"/>
      <c r="AA111" s="21"/>
    </row>
    <row r="112" spans="2:27" ht="6.75" customHeight="1">
      <c r="B112" s="13"/>
      <c r="C112" s="24"/>
      <c r="V112" s="2"/>
      <c r="X112" s="21"/>
      <c r="Y112" s="21"/>
      <c r="Z112" s="21"/>
      <c r="AA112" s="21"/>
    </row>
    <row r="113" spans="2:56" ht="16.5" customHeight="1">
      <c r="B113" s="13"/>
      <c r="C113" s="24"/>
      <c r="E113" s="17"/>
      <c r="V113" s="31" t="s">
        <v>18</v>
      </c>
      <c r="W113" s="25" t="s">
        <v>20</v>
      </c>
      <c r="X113" s="21"/>
      <c r="Y113" s="21"/>
      <c r="Z113" s="21"/>
      <c r="AA113" s="21"/>
      <c r="AE113" s="59"/>
      <c r="AF113" s="25" t="s">
        <v>20</v>
      </c>
      <c r="AG113" s="152" t="s">
        <v>42</v>
      </c>
      <c r="AH113" s="153"/>
      <c r="AI113" s="153"/>
      <c r="AJ113" s="153"/>
      <c r="AK113" s="153"/>
      <c r="AL113" s="153"/>
      <c r="AM113" s="60"/>
      <c r="AN113" s="74" t="s">
        <v>58</v>
      </c>
      <c r="AO113" s="17"/>
      <c r="AP113" s="17"/>
      <c r="AQ113" s="17"/>
      <c r="AR113" s="17"/>
      <c r="AS113" s="17"/>
      <c r="AT113" s="17"/>
      <c r="AU113" s="17"/>
      <c r="AV113" s="28"/>
      <c r="AW113" s="61"/>
      <c r="AX113" s="26"/>
      <c r="AY113" s="17"/>
      <c r="AZ113" s="17"/>
      <c r="BA113" s="17"/>
      <c r="BB113" s="17"/>
      <c r="BC113" s="17"/>
      <c r="BD113" s="17"/>
    </row>
    <row r="114" spans="2:56" ht="6.75" customHeight="1">
      <c r="B114" s="13"/>
      <c r="C114" s="24"/>
      <c r="E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53"/>
      <c r="AH114" s="153"/>
      <c r="AI114" s="153"/>
      <c r="AJ114" s="153"/>
      <c r="AK114" s="153"/>
      <c r="AL114" s="153"/>
      <c r="AM114" s="17"/>
      <c r="AN114" s="17"/>
      <c r="AO114" s="17"/>
      <c r="AP114" s="17"/>
      <c r="AQ114" s="17"/>
      <c r="AR114" s="17"/>
      <c r="AS114" s="17"/>
      <c r="AT114" s="17"/>
      <c r="AU114" s="17"/>
      <c r="AV114" s="29"/>
      <c r="AW114" s="27"/>
      <c r="AX114" s="26"/>
      <c r="AY114" s="17"/>
      <c r="AZ114" s="17"/>
      <c r="BA114" s="17"/>
      <c r="BB114" s="17"/>
      <c r="BC114" s="17"/>
      <c r="BD114" s="17"/>
    </row>
    <row r="115" spans="2:38" ht="16.5" customHeight="1">
      <c r="B115" s="13"/>
      <c r="C115" s="10"/>
      <c r="AG115" s="153"/>
      <c r="AH115" s="153"/>
      <c r="AI115" s="153"/>
      <c r="AJ115" s="153"/>
      <c r="AK115" s="153"/>
      <c r="AL115" s="153"/>
    </row>
    <row r="116" spans="2:38" ht="16.5" customHeight="1">
      <c r="B116" s="13"/>
      <c r="C116" s="10" t="s">
        <v>59</v>
      </c>
      <c r="AG116" s="153"/>
      <c r="AH116" s="153"/>
      <c r="AI116" s="153"/>
      <c r="AJ116" s="153"/>
      <c r="AK116" s="153"/>
      <c r="AL116" s="153"/>
    </row>
    <row r="117" spans="2:38" ht="16.5" customHeight="1">
      <c r="B117" s="13"/>
      <c r="C117" s="10"/>
      <c r="AG117" s="17"/>
      <c r="AH117" s="17"/>
      <c r="AI117" s="17"/>
      <c r="AJ117" s="17"/>
      <c r="AK117" s="17"/>
      <c r="AL117" s="17"/>
    </row>
    <row r="118" spans="2:38" ht="16.5" customHeight="1">
      <c r="B118" s="13"/>
      <c r="C118" s="10"/>
      <c r="D118" s="65"/>
      <c r="AG118" s="17"/>
      <c r="AH118" s="17"/>
      <c r="AI118" s="17"/>
      <c r="AJ118" s="17"/>
      <c r="AK118" s="17"/>
      <c r="AL118" s="17"/>
    </row>
    <row r="119" spans="2:38" ht="16.5" customHeight="1">
      <c r="B119" s="13"/>
      <c r="C119" s="10"/>
      <c r="P119" s="21"/>
      <c r="AG119" s="17"/>
      <c r="AH119" s="17"/>
      <c r="AI119" s="30"/>
      <c r="AJ119" s="27"/>
      <c r="AK119" s="26"/>
      <c r="AL119" s="17"/>
    </row>
    <row r="120" spans="2:38" ht="16.5" customHeight="1" hidden="1">
      <c r="B120" s="13"/>
      <c r="C120" s="10"/>
      <c r="P120" s="21"/>
      <c r="AG120" s="17"/>
      <c r="AH120" s="17"/>
      <c r="AI120" s="30"/>
      <c r="AJ120" s="27"/>
      <c r="AK120" s="26"/>
      <c r="AL120" s="17"/>
    </row>
    <row r="121" spans="2:44" ht="16.5" customHeight="1" hidden="1">
      <c r="B121" s="13"/>
      <c r="C121" s="57" t="s">
        <v>30</v>
      </c>
      <c r="E121" s="38"/>
      <c r="F121" s="115" t="s">
        <v>23</v>
      </c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</row>
    <row r="122" spans="2:38" ht="16.5" customHeight="1" hidden="1">
      <c r="B122" s="13"/>
      <c r="C122" s="10" t="s">
        <v>31</v>
      </c>
      <c r="P122" s="21"/>
      <c r="AG122" s="17"/>
      <c r="AH122" s="17"/>
      <c r="AI122" s="30"/>
      <c r="AJ122" s="27"/>
      <c r="AK122" s="26"/>
      <c r="AL122" s="17"/>
    </row>
    <row r="123" spans="2:44" ht="16.5" customHeight="1" hidden="1">
      <c r="B123" s="13"/>
      <c r="C123" s="10"/>
      <c r="E123" s="39"/>
      <c r="F123" s="115" t="s">
        <v>24</v>
      </c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</row>
    <row r="124" spans="2:38" ht="16.5" customHeight="1" hidden="1">
      <c r="B124" s="13"/>
      <c r="C124" s="10"/>
      <c r="P124" s="21"/>
      <c r="AG124" s="17"/>
      <c r="AH124" s="17"/>
      <c r="AI124" s="30"/>
      <c r="AJ124" s="27"/>
      <c r="AK124" s="26"/>
      <c r="AL124" s="17"/>
    </row>
    <row r="125" spans="2:44" ht="16.5" customHeight="1" hidden="1">
      <c r="B125" s="13"/>
      <c r="C125" s="10"/>
      <c r="E125" s="40"/>
      <c r="F125" s="115" t="s">
        <v>25</v>
      </c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</row>
    <row r="126" spans="2:38" ht="16.5" customHeight="1" hidden="1">
      <c r="B126" s="13"/>
      <c r="C126" s="10"/>
      <c r="P126" s="21"/>
      <c r="AG126" s="17"/>
      <c r="AH126" s="17"/>
      <c r="AI126" s="30"/>
      <c r="AJ126" s="27"/>
      <c r="AK126" s="26"/>
      <c r="AL126" s="17"/>
    </row>
    <row r="127" spans="2:44" ht="29.25" customHeight="1" hidden="1">
      <c r="B127" s="13"/>
      <c r="C127" s="10"/>
      <c r="E127" s="56"/>
      <c r="F127" s="139" t="s">
        <v>29</v>
      </c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</row>
    <row r="128" spans="2:38" ht="16.5" customHeight="1" hidden="1">
      <c r="B128" s="13"/>
      <c r="C128" s="10"/>
      <c r="P128" s="21"/>
      <c r="AG128" s="17"/>
      <c r="AH128" s="17"/>
      <c r="AI128" s="30"/>
      <c r="AJ128" s="27"/>
      <c r="AK128" s="26"/>
      <c r="AL128" s="17"/>
    </row>
    <row r="129" spans="2:44" ht="34.5" customHeight="1" hidden="1">
      <c r="B129" s="13"/>
      <c r="C129" s="10"/>
      <c r="E129" s="59"/>
      <c r="F129" s="112" t="s">
        <v>32</v>
      </c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</row>
    <row r="130" spans="2:38" ht="16.5" customHeight="1" hidden="1">
      <c r="B130" s="13"/>
      <c r="C130" s="10"/>
      <c r="P130" s="21"/>
      <c r="AG130" s="17"/>
      <c r="AH130" s="17"/>
      <c r="AI130" s="30"/>
      <c r="AJ130" s="27"/>
      <c r="AK130" s="26"/>
      <c r="AL130" s="17"/>
    </row>
    <row r="131" spans="2:44" ht="32.25" customHeight="1" hidden="1">
      <c r="B131" s="13"/>
      <c r="C131" s="10"/>
      <c r="E131" s="60"/>
      <c r="F131" s="112" t="s">
        <v>33</v>
      </c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</row>
    <row r="132" spans="2:38" ht="16.5" customHeight="1" hidden="1">
      <c r="B132" s="13"/>
      <c r="C132" s="10"/>
      <c r="P132" s="21"/>
      <c r="AG132" s="17"/>
      <c r="AH132" s="17"/>
      <c r="AI132" s="30"/>
      <c r="AJ132" s="27"/>
      <c r="AK132" s="26"/>
      <c r="AL132" s="17"/>
    </row>
    <row r="133" spans="2:38" ht="16.5" customHeight="1" hidden="1">
      <c r="B133" s="13"/>
      <c r="C133" s="10"/>
      <c r="P133" s="21"/>
      <c r="AG133" s="17"/>
      <c r="AH133" s="17"/>
      <c r="AI133" s="30"/>
      <c r="AJ133" s="27"/>
      <c r="AK133" s="26"/>
      <c r="AL133" s="17"/>
    </row>
    <row r="134" spans="2:3" ht="16.5" customHeight="1" hidden="1">
      <c r="B134" s="13"/>
      <c r="C134" s="24"/>
    </row>
    <row r="135" spans="2:3" ht="16.5" customHeight="1">
      <c r="B135" s="13"/>
      <c r="C135" s="24"/>
    </row>
    <row r="136" spans="2:3" ht="16.5" customHeight="1">
      <c r="B136" s="13"/>
      <c r="C136" s="24"/>
    </row>
    <row r="137" spans="2:3" ht="16.5" customHeight="1">
      <c r="B137" s="13"/>
      <c r="C137" s="24"/>
    </row>
    <row r="138" spans="2:3" ht="16.5" customHeight="1">
      <c r="B138" s="13"/>
      <c r="C138" s="24"/>
    </row>
    <row r="139" spans="2:3" ht="16.5" customHeight="1">
      <c r="B139" s="13"/>
      <c r="C139" s="24"/>
    </row>
    <row r="140" spans="2:3" ht="16.5" customHeight="1">
      <c r="B140" s="13"/>
      <c r="C140" s="24"/>
    </row>
    <row r="141" spans="2:3" ht="16.5" customHeight="1">
      <c r="B141" s="13"/>
      <c r="C141" s="24"/>
    </row>
    <row r="142" spans="2:3" ht="16.5" customHeight="1">
      <c r="B142" s="13"/>
      <c r="C142" s="24"/>
    </row>
    <row r="143" spans="2:3" ht="16.5" customHeight="1">
      <c r="B143" s="13"/>
      <c r="C143" s="24"/>
    </row>
    <row r="144" spans="2:3" ht="16.5" customHeight="1">
      <c r="B144" s="13"/>
      <c r="C144" s="24"/>
    </row>
    <row r="145" spans="2:3" ht="16.5" customHeight="1">
      <c r="B145" s="13"/>
      <c r="C145" s="24"/>
    </row>
    <row r="146" spans="2:3" ht="16.5" customHeight="1">
      <c r="B146" s="13"/>
      <c r="C146" s="24"/>
    </row>
    <row r="147" spans="2:3" ht="16.5" customHeight="1">
      <c r="B147" s="13"/>
      <c r="C147" s="24"/>
    </row>
    <row r="148" spans="2:3" ht="16.5" customHeight="1">
      <c r="B148" s="13"/>
      <c r="C148" s="24"/>
    </row>
    <row r="149" spans="2:3" ht="16.5" customHeight="1">
      <c r="B149" s="13"/>
      <c r="C149" s="24"/>
    </row>
    <row r="150" spans="2:3" ht="16.5" customHeight="1">
      <c r="B150" s="13"/>
      <c r="C150" s="24"/>
    </row>
    <row r="151" spans="2:3" ht="16.5" customHeight="1">
      <c r="B151" s="13"/>
      <c r="C151" s="24"/>
    </row>
    <row r="152" spans="2:3" ht="16.5" customHeight="1">
      <c r="B152" s="13"/>
      <c r="C152" s="24"/>
    </row>
    <row r="153" spans="2:3" ht="16.5" customHeight="1">
      <c r="B153" s="13"/>
      <c r="C153" s="24"/>
    </row>
    <row r="154" spans="2:3" ht="16.5" customHeight="1">
      <c r="B154" s="13"/>
      <c r="C154" s="24"/>
    </row>
    <row r="155" spans="2:3" ht="16.5" customHeight="1">
      <c r="B155" s="13"/>
      <c r="C155" s="24"/>
    </row>
    <row r="156" spans="2:3" ht="16.5" customHeight="1">
      <c r="B156" s="13"/>
      <c r="C156" s="24"/>
    </row>
    <row r="157" spans="2:3" ht="16.5" customHeight="1">
      <c r="B157" s="13"/>
      <c r="C157" s="24"/>
    </row>
    <row r="158" spans="2:3" ht="16.5" customHeight="1">
      <c r="B158" s="13"/>
      <c r="C158" s="24"/>
    </row>
    <row r="159" spans="2:3" ht="16.5" customHeight="1">
      <c r="B159" s="13"/>
      <c r="C159" s="24"/>
    </row>
    <row r="160" spans="2:3" ht="16.5" customHeight="1">
      <c r="B160" s="13"/>
      <c r="C160" s="24"/>
    </row>
    <row r="161" spans="2:3" ht="16.5" customHeight="1">
      <c r="B161" s="13"/>
      <c r="C161" s="24"/>
    </row>
    <row r="162" spans="2:3" ht="16.5" customHeight="1">
      <c r="B162" s="13"/>
      <c r="C162" s="24"/>
    </row>
    <row r="163" spans="2:3" ht="16.5" customHeight="1">
      <c r="B163" s="13"/>
      <c r="C163" s="24"/>
    </row>
    <row r="164" spans="2:3" ht="16.5" customHeight="1">
      <c r="B164" s="13"/>
      <c r="C164" s="24"/>
    </row>
    <row r="165" spans="2:3" ht="16.5" customHeight="1">
      <c r="B165" s="13"/>
      <c r="C165" s="24"/>
    </row>
    <row r="166" spans="2:3" ht="16.5" customHeight="1">
      <c r="B166" s="13"/>
      <c r="C166" s="24"/>
    </row>
    <row r="167" spans="2:3" ht="16.5" customHeight="1">
      <c r="B167" s="13"/>
      <c r="C167" s="24"/>
    </row>
    <row r="168" spans="2:3" ht="16.5" customHeight="1">
      <c r="B168" s="13"/>
      <c r="C168" s="24"/>
    </row>
    <row r="169" spans="2:3" ht="16.5" customHeight="1">
      <c r="B169" s="13"/>
      <c r="C169" s="24"/>
    </row>
    <row r="170" spans="2:3" ht="16.5" customHeight="1">
      <c r="B170" s="13"/>
      <c r="C170" s="24"/>
    </row>
    <row r="171" spans="2:3" ht="16.5" customHeight="1">
      <c r="B171" s="13"/>
      <c r="C171" s="24"/>
    </row>
    <row r="172" spans="2:3" ht="16.5" customHeight="1">
      <c r="B172" s="13"/>
      <c r="C172" s="24"/>
    </row>
    <row r="173" spans="2:3" ht="16.5" customHeight="1">
      <c r="B173" s="13"/>
      <c r="C173" s="24"/>
    </row>
    <row r="174" spans="2:3" ht="16.5" customHeight="1">
      <c r="B174" s="13"/>
      <c r="C174" s="24"/>
    </row>
    <row r="175" spans="2:3" ht="16.5" customHeight="1">
      <c r="B175" s="13"/>
      <c r="C175" s="24"/>
    </row>
    <row r="176" spans="2:3" ht="16.5" customHeight="1">
      <c r="B176" s="13"/>
      <c r="C176" s="24"/>
    </row>
    <row r="177" spans="2:3" ht="16.5" customHeight="1">
      <c r="B177" s="13"/>
      <c r="C177" s="24"/>
    </row>
    <row r="178" spans="2:3" ht="16.5" customHeight="1">
      <c r="B178" s="13"/>
      <c r="C178" s="24"/>
    </row>
    <row r="179" spans="2:3" ht="16.5" customHeight="1">
      <c r="B179" s="13"/>
      <c r="C179" s="24"/>
    </row>
    <row r="180" spans="2:3" ht="16.5" customHeight="1">
      <c r="B180" s="13"/>
      <c r="C180" s="24"/>
    </row>
    <row r="181" spans="2:3" ht="16.5" customHeight="1">
      <c r="B181" s="13"/>
      <c r="C181" s="24"/>
    </row>
    <row r="182" spans="2:3" ht="16.5" customHeight="1">
      <c r="B182" s="13"/>
      <c r="C182" s="24"/>
    </row>
    <row r="183" spans="2:3" ht="16.5" customHeight="1">
      <c r="B183" s="13"/>
      <c r="C183" s="24"/>
    </row>
    <row r="184" spans="2:3" ht="16.5" customHeight="1">
      <c r="B184" s="13"/>
      <c r="C184" s="24"/>
    </row>
    <row r="185" spans="2:3" ht="16.5" customHeight="1">
      <c r="B185" s="13"/>
      <c r="C185" s="24"/>
    </row>
    <row r="186" spans="2:3" ht="16.5" customHeight="1">
      <c r="B186" s="13"/>
      <c r="C186" s="24"/>
    </row>
    <row r="187" spans="2:3" ht="16.5" customHeight="1">
      <c r="B187" s="13"/>
      <c r="C187" s="24"/>
    </row>
    <row r="188" spans="2:3" ht="16.5" customHeight="1">
      <c r="B188" s="13"/>
      <c r="C188" s="24"/>
    </row>
    <row r="189" spans="2:3" ht="16.5" customHeight="1">
      <c r="B189" s="13"/>
      <c r="C189" s="24"/>
    </row>
    <row r="190" spans="2:3" ht="16.5" customHeight="1">
      <c r="B190" s="13"/>
      <c r="C190" s="24"/>
    </row>
    <row r="191" spans="2:3" ht="16.5" customHeight="1">
      <c r="B191" s="13"/>
      <c r="C191" s="24"/>
    </row>
    <row r="192" spans="2:3" ht="16.5" customHeight="1">
      <c r="B192" s="13"/>
      <c r="C192" s="24"/>
    </row>
    <row r="193" spans="2:3" ht="16.5" customHeight="1">
      <c r="B193" s="13"/>
      <c r="C193" s="24"/>
    </row>
    <row r="194" spans="2:3" ht="16.5" customHeight="1">
      <c r="B194" s="13"/>
      <c r="C194" s="24"/>
    </row>
    <row r="195" spans="2:3" ht="16.5" customHeight="1">
      <c r="B195" s="13"/>
      <c r="C195" s="24"/>
    </row>
    <row r="196" spans="2:3" ht="16.5" customHeight="1">
      <c r="B196" s="13"/>
      <c r="C196" s="24"/>
    </row>
    <row r="197" spans="2:3" ht="16.5" customHeight="1">
      <c r="B197" s="13"/>
      <c r="C197" s="24"/>
    </row>
    <row r="198" spans="2:3" ht="16.5" customHeight="1">
      <c r="B198" s="13"/>
      <c r="C198" s="24"/>
    </row>
    <row r="199" spans="2:3" ht="16.5" customHeight="1">
      <c r="B199" s="13"/>
      <c r="C199" s="24"/>
    </row>
    <row r="200" spans="2:3" ht="16.5" customHeight="1">
      <c r="B200" s="13"/>
      <c r="C200" s="24"/>
    </row>
    <row r="201" spans="2:3" ht="16.5" customHeight="1">
      <c r="B201" s="13"/>
      <c r="C201" s="24"/>
    </row>
    <row r="202" spans="2:3" ht="16.5" customHeight="1">
      <c r="B202" s="13"/>
      <c r="C202" s="24"/>
    </row>
    <row r="203" spans="2:3" ht="16.5" customHeight="1">
      <c r="B203" s="13"/>
      <c r="C203" s="24"/>
    </row>
    <row r="204" spans="2:3" ht="16.5" customHeight="1">
      <c r="B204" s="13"/>
      <c r="C204" s="24"/>
    </row>
    <row r="205" spans="2:3" ht="16.5" customHeight="1">
      <c r="B205" s="13"/>
      <c r="C205" s="24"/>
    </row>
    <row r="206" spans="2:3" ht="16.5" customHeight="1">
      <c r="B206" s="13"/>
      <c r="C206" s="24"/>
    </row>
    <row r="207" spans="2:3" ht="16.5" customHeight="1">
      <c r="B207" s="13"/>
      <c r="C207" s="24"/>
    </row>
    <row r="208" spans="2:3" ht="12.75">
      <c r="B208" s="13"/>
      <c r="C208" s="24"/>
    </row>
    <row r="209" spans="2:3" ht="12.75">
      <c r="B209" s="13"/>
      <c r="C209" s="24"/>
    </row>
    <row r="210" spans="2:3" ht="12.75">
      <c r="B210" s="13"/>
      <c r="C210" s="24"/>
    </row>
    <row r="211" spans="2:3" ht="12.75">
      <c r="B211" s="13"/>
      <c r="C211" s="24"/>
    </row>
    <row r="212" spans="2:3" ht="12.75">
      <c r="B212" s="13"/>
      <c r="C212" s="24"/>
    </row>
    <row r="213" spans="2:3" ht="12.75">
      <c r="B213" s="13"/>
      <c r="C213" s="24"/>
    </row>
    <row r="214" spans="2:3" ht="12.75">
      <c r="B214" s="13"/>
      <c r="C214" s="24"/>
    </row>
    <row r="215" spans="2:3" ht="12.75">
      <c r="B215" s="13"/>
      <c r="C215" s="24"/>
    </row>
    <row r="216" spans="2:3" ht="12.75">
      <c r="B216" s="13"/>
      <c r="C216" s="24"/>
    </row>
    <row r="217" spans="2:3" ht="12.75">
      <c r="B217" s="13"/>
      <c r="C217" s="24"/>
    </row>
    <row r="218" spans="2:3" ht="12.75">
      <c r="B218" s="13"/>
      <c r="C218" s="24"/>
    </row>
    <row r="219" spans="2:3" ht="12.75">
      <c r="B219" s="13"/>
      <c r="C219" s="24"/>
    </row>
    <row r="220" spans="2:3" ht="12.75">
      <c r="B220" s="13"/>
      <c r="C220" s="24"/>
    </row>
    <row r="221" spans="2:3" ht="12.75">
      <c r="B221" s="13"/>
      <c r="C221" s="24"/>
    </row>
    <row r="222" spans="2:3" ht="12.75">
      <c r="B222" s="13"/>
      <c r="C222" s="24"/>
    </row>
    <row r="223" spans="2:3" ht="12.75">
      <c r="B223" s="13"/>
      <c r="C223" s="24"/>
    </row>
    <row r="224" spans="2:3" ht="12.75">
      <c r="B224" s="13"/>
      <c r="C224" s="24"/>
    </row>
    <row r="225" spans="2:3" ht="12.75">
      <c r="B225" s="13"/>
      <c r="C225" s="24"/>
    </row>
    <row r="226" spans="2:3" ht="12.75">
      <c r="B226" s="13"/>
      <c r="C226" s="24"/>
    </row>
    <row r="227" spans="2:3" ht="12.75">
      <c r="B227" s="13"/>
      <c r="C227" s="24"/>
    </row>
    <row r="228" spans="2:3" ht="12.75">
      <c r="B228" s="13"/>
      <c r="C228" s="24"/>
    </row>
    <row r="229" spans="2:3" ht="12.75">
      <c r="B229" s="13"/>
      <c r="C229" s="24"/>
    </row>
    <row r="230" spans="2:3" ht="12.75">
      <c r="B230" s="13"/>
      <c r="C230" s="24"/>
    </row>
    <row r="231" spans="2:3" ht="12.75">
      <c r="B231" s="13"/>
      <c r="C231" s="24"/>
    </row>
    <row r="232" spans="2:3" ht="12.75">
      <c r="B232" s="13"/>
      <c r="C232" s="24"/>
    </row>
    <row r="233" spans="2:3" ht="12.75">
      <c r="B233" s="13"/>
      <c r="C233" s="24"/>
    </row>
    <row r="234" spans="2:3" ht="12.75">
      <c r="B234" s="13"/>
      <c r="C234" s="24"/>
    </row>
    <row r="235" spans="2:3" ht="12.75">
      <c r="B235" s="13"/>
      <c r="C235" s="24"/>
    </row>
    <row r="236" spans="2:3" ht="12.75">
      <c r="B236" s="13"/>
      <c r="C236" s="24"/>
    </row>
    <row r="237" spans="2:3" ht="12.75">
      <c r="B237" s="13"/>
      <c r="C237" s="24"/>
    </row>
    <row r="238" spans="2:3" ht="12.75">
      <c r="B238" s="13"/>
      <c r="C238" s="24"/>
    </row>
    <row r="239" spans="2:3" ht="12.75">
      <c r="B239" s="13"/>
      <c r="C239" s="24"/>
    </row>
    <row r="240" spans="2:3" ht="12.75">
      <c r="B240" s="13"/>
      <c r="C240" s="24"/>
    </row>
    <row r="241" spans="2:3" ht="12.75">
      <c r="B241" s="13"/>
      <c r="C241" s="24"/>
    </row>
    <row r="242" spans="2:3" ht="12.75">
      <c r="B242" s="13"/>
      <c r="C242" s="24"/>
    </row>
    <row r="243" spans="2:3" ht="12.75">
      <c r="B243" s="13"/>
      <c r="C243" s="24"/>
    </row>
    <row r="244" spans="2:3" ht="12.75">
      <c r="B244" s="13"/>
      <c r="C244" s="24"/>
    </row>
    <row r="245" spans="2:3" ht="12.75">
      <c r="B245" s="13"/>
      <c r="C245" s="24"/>
    </row>
    <row r="246" spans="2:3" ht="12.75">
      <c r="B246" s="13"/>
      <c r="C246" s="24"/>
    </row>
    <row r="247" spans="2:3" ht="12.75">
      <c r="B247" s="13"/>
      <c r="C247" s="24"/>
    </row>
    <row r="248" spans="2:3" ht="12.75">
      <c r="B248" s="13"/>
      <c r="C248" s="24"/>
    </row>
    <row r="249" spans="2:3" ht="12.75">
      <c r="B249" s="13"/>
      <c r="C249" s="24"/>
    </row>
    <row r="250" spans="2:3" ht="12.75">
      <c r="B250" s="13"/>
      <c r="C250" s="24"/>
    </row>
    <row r="251" spans="2:3" ht="12.75">
      <c r="B251" s="13"/>
      <c r="C251" s="24"/>
    </row>
    <row r="252" spans="2:3" ht="12.75">
      <c r="B252" s="13"/>
      <c r="C252" s="24"/>
    </row>
    <row r="253" spans="2:3" ht="12.75">
      <c r="B253" s="13"/>
      <c r="C253" s="24"/>
    </row>
    <row r="254" spans="2:3" ht="12.75">
      <c r="B254" s="13"/>
      <c r="C254" s="24"/>
    </row>
    <row r="255" spans="2:3" ht="12.75">
      <c r="B255" s="13"/>
      <c r="C255" s="24"/>
    </row>
    <row r="256" spans="2:3" ht="12.75">
      <c r="B256" s="13"/>
      <c r="C256" s="24"/>
    </row>
    <row r="257" spans="2:3" ht="12.75">
      <c r="B257" s="13"/>
      <c r="C257" s="24"/>
    </row>
  </sheetData>
  <sheetProtection/>
  <mergeCells count="204">
    <mergeCell ref="AZ80:AZ83"/>
    <mergeCell ref="AG113:AL116"/>
    <mergeCell ref="BC80:BC83"/>
    <mergeCell ref="AW105:AW106"/>
    <mergeCell ref="AX84:AX85"/>
    <mergeCell ref="BB101:BB102"/>
    <mergeCell ref="AY86:AY87"/>
    <mergeCell ref="AW80:AW83"/>
    <mergeCell ref="AX80:AX83"/>
    <mergeCell ref="AY80:AY83"/>
    <mergeCell ref="B92:B94"/>
    <mergeCell ref="C92:C94"/>
    <mergeCell ref="C80:C83"/>
    <mergeCell ref="V80:V83"/>
    <mergeCell ref="B86:B87"/>
    <mergeCell ref="A64:AI64"/>
    <mergeCell ref="A72:A106"/>
    <mergeCell ref="AE67:AI67"/>
    <mergeCell ref="B103:B104"/>
    <mergeCell ref="B80:B83"/>
    <mergeCell ref="W80:W83"/>
    <mergeCell ref="B78:B79"/>
    <mergeCell ref="A67:A71"/>
    <mergeCell ref="B67:B71"/>
    <mergeCell ref="BE67:BE71"/>
    <mergeCell ref="E70:BD70"/>
    <mergeCell ref="AJ67:AM67"/>
    <mergeCell ref="AN67:AQ67"/>
    <mergeCell ref="AR67:AV67"/>
    <mergeCell ref="AW67:AZ67"/>
    <mergeCell ref="BA67:BD67"/>
    <mergeCell ref="R67:V67"/>
    <mergeCell ref="W67:Z67"/>
    <mergeCell ref="AA67:AD67"/>
    <mergeCell ref="F127:AR127"/>
    <mergeCell ref="V103:V104"/>
    <mergeCell ref="W103:W104"/>
    <mergeCell ref="F121:AR121"/>
    <mergeCell ref="N67:Q67"/>
    <mergeCell ref="W105:W106"/>
    <mergeCell ref="A107:D107"/>
    <mergeCell ref="A108:D108"/>
    <mergeCell ref="A109:D109"/>
    <mergeCell ref="C103:C104"/>
    <mergeCell ref="AW107:BD107"/>
    <mergeCell ref="V107:W109"/>
    <mergeCell ref="BA105:BA106"/>
    <mergeCell ref="BB105:BB106"/>
    <mergeCell ref="BC105:BC106"/>
    <mergeCell ref="A65:AI65"/>
    <mergeCell ref="F123:AR123"/>
    <mergeCell ref="F125:AR125"/>
    <mergeCell ref="D67:D71"/>
    <mergeCell ref="E67:I67"/>
    <mergeCell ref="J67:M67"/>
    <mergeCell ref="C67:C71"/>
    <mergeCell ref="B105:B106"/>
    <mergeCell ref="C105:C106"/>
    <mergeCell ref="V105:V106"/>
    <mergeCell ref="BD105:BD106"/>
    <mergeCell ref="B76:B77"/>
    <mergeCell ref="C76:C77"/>
    <mergeCell ref="V76:V77"/>
    <mergeCell ref="W76:W77"/>
    <mergeCell ref="AW76:AW77"/>
    <mergeCell ref="AX76:AX77"/>
    <mergeCell ref="AY76:AY77"/>
    <mergeCell ref="AZ76:AZ77"/>
    <mergeCell ref="BA76:BA77"/>
    <mergeCell ref="BB76:BB77"/>
    <mergeCell ref="BC76:BC77"/>
    <mergeCell ref="BD76:BD77"/>
    <mergeCell ref="C78:C79"/>
    <mergeCell ref="V78:V79"/>
    <mergeCell ref="W78:W79"/>
    <mergeCell ref="AW78:AW79"/>
    <mergeCell ref="AX78:AX79"/>
    <mergeCell ref="AY78:AY79"/>
    <mergeCell ref="AZ78:AZ79"/>
    <mergeCell ref="BA78:BA79"/>
    <mergeCell ref="BB78:BB79"/>
    <mergeCell ref="BC78:BC79"/>
    <mergeCell ref="BD78:BD79"/>
    <mergeCell ref="BD84:BD85"/>
    <mergeCell ref="BD80:BD83"/>
    <mergeCell ref="BA80:BA83"/>
    <mergeCell ref="BB80:BB83"/>
    <mergeCell ref="BC84:BC85"/>
    <mergeCell ref="BB84:BB85"/>
    <mergeCell ref="AZ86:AZ87"/>
    <mergeCell ref="BA86:BA87"/>
    <mergeCell ref="B84:B85"/>
    <mergeCell ref="C84:C85"/>
    <mergeCell ref="V84:V85"/>
    <mergeCell ref="W84:W85"/>
    <mergeCell ref="AW84:AW85"/>
    <mergeCell ref="AY84:AY85"/>
    <mergeCell ref="AZ84:AZ85"/>
    <mergeCell ref="BA84:BA85"/>
    <mergeCell ref="AZ88:AZ89"/>
    <mergeCell ref="BA88:BA89"/>
    <mergeCell ref="BC103:BC104"/>
    <mergeCell ref="BD103:BD104"/>
    <mergeCell ref="AW103:AW104"/>
    <mergeCell ref="AX103:AX104"/>
    <mergeCell ref="AY103:AY104"/>
    <mergeCell ref="AZ103:AZ104"/>
    <mergeCell ref="BA103:BA104"/>
    <mergeCell ref="BB103:BB104"/>
    <mergeCell ref="AX86:AX87"/>
    <mergeCell ref="AX105:AX106"/>
    <mergeCell ref="AY105:AY106"/>
    <mergeCell ref="AZ105:AZ106"/>
    <mergeCell ref="B88:B89"/>
    <mergeCell ref="C88:C89"/>
    <mergeCell ref="V88:V89"/>
    <mergeCell ref="W88:W89"/>
    <mergeCell ref="AW88:AW89"/>
    <mergeCell ref="AX88:AX89"/>
    <mergeCell ref="BD86:BD87"/>
    <mergeCell ref="AY88:AY89"/>
    <mergeCell ref="F131:AR131"/>
    <mergeCell ref="BB88:BB89"/>
    <mergeCell ref="BC88:BC89"/>
    <mergeCell ref="BD88:BD89"/>
    <mergeCell ref="BC101:BC102"/>
    <mergeCell ref="BD101:BD102"/>
    <mergeCell ref="F129:AR129"/>
    <mergeCell ref="AY101:AY102"/>
    <mergeCell ref="BA101:BA102"/>
    <mergeCell ref="B101:B102"/>
    <mergeCell ref="C101:C102"/>
    <mergeCell ref="V101:V102"/>
    <mergeCell ref="W101:W102"/>
    <mergeCell ref="AW101:AW102"/>
    <mergeCell ref="AX101:AX102"/>
    <mergeCell ref="AZ101:AZ102"/>
    <mergeCell ref="BD97:BD100"/>
    <mergeCell ref="AX97:AX100"/>
    <mergeCell ref="AY97:AY100"/>
    <mergeCell ref="AZ97:AZ100"/>
    <mergeCell ref="B97:B100"/>
    <mergeCell ref="C97:C100"/>
    <mergeCell ref="V97:V100"/>
    <mergeCell ref="W97:W100"/>
    <mergeCell ref="AW97:AW100"/>
    <mergeCell ref="BA72:BA75"/>
    <mergeCell ref="V72:V75"/>
    <mergeCell ref="W72:W75"/>
    <mergeCell ref="BA97:BA100"/>
    <mergeCell ref="BB97:BB100"/>
    <mergeCell ref="BC97:BC100"/>
    <mergeCell ref="BB86:BB87"/>
    <mergeCell ref="BC86:BC87"/>
    <mergeCell ref="V86:V87"/>
    <mergeCell ref="W86:W87"/>
    <mergeCell ref="BB72:BB75"/>
    <mergeCell ref="BC72:BC75"/>
    <mergeCell ref="BD72:BD75"/>
    <mergeCell ref="B72:B75"/>
    <mergeCell ref="C72:C75"/>
    <mergeCell ref="B95:B96"/>
    <mergeCell ref="C95:C96"/>
    <mergeCell ref="V95:V96"/>
    <mergeCell ref="W95:W96"/>
    <mergeCell ref="AW72:AW75"/>
    <mergeCell ref="AY95:AY96"/>
    <mergeCell ref="AZ95:AZ96"/>
    <mergeCell ref="BA95:BA96"/>
    <mergeCell ref="AI72:AI75"/>
    <mergeCell ref="AI76:AI77"/>
    <mergeCell ref="AI78:AI79"/>
    <mergeCell ref="AI80:AI83"/>
    <mergeCell ref="AX72:AX75"/>
    <mergeCell ref="AY72:AY75"/>
    <mergeCell ref="AZ72:AZ75"/>
    <mergeCell ref="AZ90:AZ91"/>
    <mergeCell ref="BA90:BA91"/>
    <mergeCell ref="BB90:BB91"/>
    <mergeCell ref="BB95:BB96"/>
    <mergeCell ref="BC95:BC96"/>
    <mergeCell ref="BD95:BD96"/>
    <mergeCell ref="BC90:BC91"/>
    <mergeCell ref="BD90:BD91"/>
    <mergeCell ref="B90:B91"/>
    <mergeCell ref="C90:C91"/>
    <mergeCell ref="V90:V91"/>
    <mergeCell ref="W90:W91"/>
    <mergeCell ref="AW90:AW91"/>
    <mergeCell ref="AI84:AI85"/>
    <mergeCell ref="AI86:AI87"/>
    <mergeCell ref="AI88:AI89"/>
    <mergeCell ref="AW86:AW87"/>
    <mergeCell ref="C86:C87"/>
    <mergeCell ref="AX90:AX91"/>
    <mergeCell ref="AY90:AY91"/>
    <mergeCell ref="AI103:AI104"/>
    <mergeCell ref="AI105:AI106"/>
    <mergeCell ref="AI101:AI102"/>
    <mergeCell ref="AI97:AI100"/>
    <mergeCell ref="AI95:AI96"/>
    <mergeCell ref="AI90:AI91"/>
    <mergeCell ref="AW95:AW96"/>
    <mergeCell ref="AX95:AX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45" r:id="rId2"/>
  <rowBreaks count="1" manualBreakCount="1">
    <brk id="119" max="56" man="1"/>
  </rowBreaks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2017-10-09T07:19:33Z</cp:lastPrinted>
  <dcterms:created xsi:type="dcterms:W3CDTF">1996-10-08T23:32:33Z</dcterms:created>
  <dcterms:modified xsi:type="dcterms:W3CDTF">2020-05-07T06:44:35Z</dcterms:modified>
  <cp:category/>
  <cp:version/>
  <cp:contentType/>
  <cp:contentStatus/>
</cp:coreProperties>
</file>